
<file path=[Content_Types].xml><?xml version="1.0" encoding="utf-8"?>
<Types xmlns="http://schemas.openxmlformats.org/package/2006/content-types">
  <Default Extension="xml" ContentType="application/xml"/>
  <Default Extension="jpeg" ContentType="image/jpeg"/>
  <Default Extension="JPG" ContentType="image/.jpg"/>
  <Default Extension="rels" ContentType="application/vnd.openxmlformats-package.relationships+xml"/>
  <Override PartName="/customXml/itemProps1.xml" ContentType="application/vnd.openxmlformats-officedocument.customXmlProperties+xml"/>
  <Override PartName="/customXml/itemProps10.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750" windowHeight="10480"/>
  </bookViews>
  <sheets>
    <sheet name="Sheet1" sheetId="1" r:id="rId1"/>
    <sheet name="WpsReserved_CellImgList" sheetId="2" state="veryHidden" r:id="rId2"/>
  </sheets>
  <definedNames>
    <definedName name="_xlnm._FilterDatabase" localSheetId="0" hidden="1">Sheet1!$A$1:$G$150</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2" name="ID_4603B97227274D4BBD02852C8563E7BE" descr="益新食堂一楼环境"/>
        <xdr:cNvPicPr/>
      </xdr:nvPicPr>
      <xdr:blipFill>
        <a:blip r:embed="rId1"/>
        <a:stretch>
          <a:fillRect/>
        </a:stretch>
      </xdr:blipFill>
      <xdr:spPr>
        <a:xfrm>
          <a:off x="0" y="0"/>
          <a:ext cx="10058400" cy="7543800"/>
        </a:xfrm>
        <a:prstGeom prst="rect">
          <a:avLst/>
        </a:prstGeom>
      </xdr:spPr>
    </xdr:pic>
  </etc:cellImage>
  <etc:cellImage>
    <xdr:pic>
      <xdr:nvPicPr>
        <xdr:cNvPr id="7" name="ID_EC5B95E1E0304A27A328C7D9743AF3BB" descr="upload_post_object_v2_2251011640"/>
        <xdr:cNvPicPr/>
      </xdr:nvPicPr>
      <xdr:blipFill>
        <a:blip r:embed="rId2"/>
        <a:stretch>
          <a:fillRect/>
        </a:stretch>
      </xdr:blipFill>
      <xdr:spPr>
        <a:xfrm>
          <a:off x="0" y="0"/>
          <a:ext cx="9144000" cy="6858000"/>
        </a:xfrm>
        <a:prstGeom prst="rect">
          <a:avLst/>
        </a:prstGeom>
      </xdr:spPr>
    </xdr:pic>
  </etc:cellImage>
  <etc:cellImage>
    <xdr:pic>
      <xdr:nvPicPr>
        <xdr:cNvPr id="8" name="ID_D14FBEE107E749739D017058E24044AA" descr="upload_post_object_v2_3392387212"/>
        <xdr:cNvPicPr/>
      </xdr:nvPicPr>
      <xdr:blipFill>
        <a:blip r:embed="rId3"/>
        <a:stretch>
          <a:fillRect/>
        </a:stretch>
      </xdr:blipFill>
      <xdr:spPr>
        <a:xfrm>
          <a:off x="0" y="0"/>
          <a:ext cx="9144000" cy="6858000"/>
        </a:xfrm>
        <a:prstGeom prst="rect">
          <a:avLst/>
        </a:prstGeom>
      </xdr:spPr>
    </xdr:pic>
  </etc:cellImage>
  <etc:cellImage>
    <xdr:pic>
      <xdr:nvPicPr>
        <xdr:cNvPr id="9" name="ID_2DC7BFB8FFA7485B9428EC74442C64D4" descr="upload_post_object_v2_2310579568"/>
        <xdr:cNvPicPr/>
      </xdr:nvPicPr>
      <xdr:blipFill>
        <a:blip r:embed="rId4"/>
        <a:stretch>
          <a:fillRect/>
        </a:stretch>
      </xdr:blipFill>
      <xdr:spPr>
        <a:xfrm>
          <a:off x="0" y="0"/>
          <a:ext cx="9144000" cy="6858000"/>
        </a:xfrm>
        <a:prstGeom prst="rect">
          <a:avLst/>
        </a:prstGeom>
      </xdr:spPr>
    </xdr:pic>
  </etc:cellImage>
  <etc:cellImage>
    <xdr:pic>
      <xdr:nvPicPr>
        <xdr:cNvPr id="10" name="ID_1D68C7C6417D4AF2A9D0E5426A3B11E4" descr="upload_post_object_v2_1796555129"/>
        <xdr:cNvPicPr/>
      </xdr:nvPicPr>
      <xdr:blipFill>
        <a:blip r:embed="rId5"/>
        <a:stretch>
          <a:fillRect/>
        </a:stretch>
      </xdr:blipFill>
      <xdr:spPr>
        <a:xfrm>
          <a:off x="0" y="0"/>
          <a:ext cx="9144000" cy="6858000"/>
        </a:xfrm>
        <a:prstGeom prst="rect">
          <a:avLst/>
        </a:prstGeom>
      </xdr:spPr>
    </xdr:pic>
  </etc:cellImage>
  <etc:cellImage>
    <xdr:pic>
      <xdr:nvPicPr>
        <xdr:cNvPr id="13" name="ID_4A9752DA02454E03B1290F9D6BE7F854" descr="upload_post_object_v2_892575412"/>
        <xdr:cNvPicPr/>
      </xdr:nvPicPr>
      <xdr:blipFill>
        <a:blip r:embed="rId6"/>
        <a:stretch>
          <a:fillRect/>
        </a:stretch>
      </xdr:blipFill>
      <xdr:spPr>
        <a:xfrm>
          <a:off x="0" y="0"/>
          <a:ext cx="9144000" cy="6858000"/>
        </a:xfrm>
        <a:prstGeom prst="rect">
          <a:avLst/>
        </a:prstGeom>
      </xdr:spPr>
    </xdr:pic>
  </etc:cellImage>
  <etc:cellImage>
    <xdr:pic>
      <xdr:nvPicPr>
        <xdr:cNvPr id="14" name="ID_4187E42FBC85487595407C5EA7AF98D1" descr="upload_post_object_v2_4265382346"/>
        <xdr:cNvPicPr/>
      </xdr:nvPicPr>
      <xdr:blipFill>
        <a:blip r:embed="rId7"/>
        <a:stretch>
          <a:fillRect/>
        </a:stretch>
      </xdr:blipFill>
      <xdr:spPr>
        <a:xfrm>
          <a:off x="0" y="0"/>
          <a:ext cx="5041900" cy="3543300"/>
        </a:xfrm>
        <a:prstGeom prst="rect">
          <a:avLst/>
        </a:prstGeom>
      </xdr:spPr>
    </xdr:pic>
  </etc:cellImage>
  <etc:cellImage>
    <xdr:pic>
      <xdr:nvPicPr>
        <xdr:cNvPr id="15" name="ID_091463CD75E448F2B3DC7626DD900700" descr="upload_post_object_v2_3271453076"/>
        <xdr:cNvPicPr/>
      </xdr:nvPicPr>
      <xdr:blipFill>
        <a:blip r:embed="rId8"/>
        <a:stretch>
          <a:fillRect/>
        </a:stretch>
      </xdr:blipFill>
      <xdr:spPr>
        <a:xfrm>
          <a:off x="0" y="0"/>
          <a:ext cx="6858000" cy="3346450"/>
        </a:xfrm>
        <a:prstGeom prst="rect">
          <a:avLst/>
        </a:prstGeom>
      </xdr:spPr>
    </xdr:pic>
  </etc:cellImage>
  <etc:cellImage>
    <xdr:pic>
      <xdr:nvPicPr>
        <xdr:cNvPr id="4" name="ID_5F20DF5996E64706BA3ABCF1EB73651B" descr="upload_post_object_v2_3779804769"/>
        <xdr:cNvPicPr/>
      </xdr:nvPicPr>
      <xdr:blipFill>
        <a:blip r:embed="rId9"/>
        <a:stretch>
          <a:fillRect/>
        </a:stretch>
      </xdr:blipFill>
      <xdr:spPr>
        <a:xfrm>
          <a:off x="0" y="0"/>
          <a:ext cx="5143500" cy="1943100"/>
        </a:xfrm>
        <a:prstGeom prst="rect">
          <a:avLst/>
        </a:prstGeom>
      </xdr:spPr>
    </xdr:pic>
  </etc:cellImage>
  <etc:cellImage>
    <xdr:pic>
      <xdr:nvPicPr>
        <xdr:cNvPr id="3" name="ID_2274BDDADF97416D808AE5E930A46707" descr="sa健身房环境"/>
        <xdr:cNvPicPr/>
      </xdr:nvPicPr>
      <xdr:blipFill>
        <a:blip r:embed="rId10"/>
        <a:stretch>
          <a:fillRect/>
        </a:stretch>
      </xdr:blipFill>
      <xdr:spPr>
        <a:xfrm>
          <a:off x="0" y="0"/>
          <a:ext cx="6502400" cy="4889500"/>
        </a:xfrm>
        <a:prstGeom prst="rect">
          <a:avLst/>
        </a:prstGeom>
      </xdr:spPr>
    </xdr:pic>
  </etc:cellImage>
  <etc:cellImage>
    <xdr:pic>
      <xdr:nvPicPr>
        <xdr:cNvPr id="5" name="ID_BC350E000CD648DE9DD5D8A5074645FA" descr="sevenx—x健身房环境"/>
        <xdr:cNvPicPr/>
      </xdr:nvPicPr>
      <xdr:blipFill>
        <a:blip r:embed="rId11"/>
        <a:stretch>
          <a:fillRect/>
        </a:stretch>
      </xdr:blipFill>
      <xdr:spPr>
        <a:xfrm>
          <a:off x="0" y="0"/>
          <a:ext cx="6502400" cy="4876800"/>
        </a:xfrm>
        <a:prstGeom prst="rect">
          <a:avLst/>
        </a:prstGeom>
      </xdr:spPr>
    </xdr:pic>
  </etc:cellImage>
  <etc:cellImage>
    <xdr:pic>
      <xdr:nvPicPr>
        <xdr:cNvPr id="6" name="ID_4AC28C3D17934C068EF28103CD17853A" descr="琪航健身房环境"/>
        <xdr:cNvPicPr/>
      </xdr:nvPicPr>
      <xdr:blipFill>
        <a:blip r:embed="rId12"/>
        <a:stretch>
          <a:fillRect/>
        </a:stretch>
      </xdr:blipFill>
      <xdr:spPr>
        <a:xfrm>
          <a:off x="0" y="0"/>
          <a:ext cx="4876800" cy="6502400"/>
        </a:xfrm>
        <a:prstGeom prst="rect">
          <a:avLst/>
        </a:prstGeom>
      </xdr:spPr>
    </xdr:pic>
  </etc:cellImage>
  <etc:cellImage>
    <xdr:pic>
      <xdr:nvPicPr>
        <xdr:cNvPr id="11" name="ID_D5301F3B590C4D0B9BDAADF2D5BE5865" descr="nine玖健身房环境"/>
        <xdr:cNvPicPr/>
      </xdr:nvPicPr>
      <xdr:blipFill>
        <a:blip r:embed="rId13"/>
        <a:stretch>
          <a:fillRect/>
        </a:stretch>
      </xdr:blipFill>
      <xdr:spPr>
        <a:xfrm>
          <a:off x="0" y="0"/>
          <a:ext cx="6502400" cy="4876800"/>
        </a:xfrm>
        <a:prstGeom prst="rect">
          <a:avLst/>
        </a:prstGeom>
      </xdr:spPr>
    </xdr:pic>
  </etc:cellImage>
  <etc:cellImage>
    <xdr:pic>
      <xdr:nvPicPr>
        <xdr:cNvPr id="16" name="ID_0E6A500A03834A7D9FF356C2F5325707" descr="乐刻运动健身房环境"/>
        <xdr:cNvPicPr/>
      </xdr:nvPicPr>
      <xdr:blipFill>
        <a:blip r:embed="rId14"/>
        <a:stretch>
          <a:fillRect/>
        </a:stretch>
      </xdr:blipFill>
      <xdr:spPr>
        <a:xfrm>
          <a:off x="0" y="0"/>
          <a:ext cx="6502400" cy="3657600"/>
        </a:xfrm>
        <a:prstGeom prst="rect">
          <a:avLst/>
        </a:prstGeom>
      </xdr:spPr>
    </xdr:pic>
  </etc:cellImage>
  <etc:cellImage>
    <xdr:pic>
      <xdr:nvPicPr>
        <xdr:cNvPr id="17" name="ID_64740D9EE7284A9E85CAE589D67AE162" descr="om健身房环境"/>
        <xdr:cNvPicPr/>
      </xdr:nvPicPr>
      <xdr:blipFill>
        <a:blip r:embed="rId15"/>
        <a:stretch>
          <a:fillRect/>
        </a:stretch>
      </xdr:blipFill>
      <xdr:spPr>
        <a:xfrm>
          <a:off x="0" y="0"/>
          <a:ext cx="6502400" cy="4876800"/>
        </a:xfrm>
        <a:prstGeom prst="rect">
          <a:avLst/>
        </a:prstGeom>
      </xdr:spPr>
    </xdr:pic>
  </etc:cellImage>
  <etc:cellImage>
    <xdr:pic>
      <xdr:nvPicPr>
        <xdr:cNvPr id="18" name="ID_3D3FCDE3C8AD4B09BC68CD662E84D404" descr="南区吾馨食堂一楼环境"/>
        <xdr:cNvPicPr/>
      </xdr:nvPicPr>
      <xdr:blipFill>
        <a:blip r:embed="rId16"/>
        <a:stretch>
          <a:fillRect/>
        </a:stretch>
      </xdr:blipFill>
      <xdr:spPr>
        <a:xfrm>
          <a:off x="0" y="0"/>
          <a:ext cx="10058400" cy="7540625"/>
        </a:xfrm>
        <a:prstGeom prst="rect">
          <a:avLst/>
        </a:prstGeom>
      </xdr:spPr>
    </xdr:pic>
  </etc:cellImage>
  <etc:cellImage>
    <xdr:pic>
      <xdr:nvPicPr>
        <xdr:cNvPr id="19" name="ID_C70071AE52714F54BF3D0904E6809076" descr="南区吾馨食堂二楼环境"/>
        <xdr:cNvPicPr/>
      </xdr:nvPicPr>
      <xdr:blipFill>
        <a:blip r:embed="rId17"/>
        <a:stretch>
          <a:fillRect/>
        </a:stretch>
      </xdr:blipFill>
      <xdr:spPr>
        <a:xfrm>
          <a:off x="0" y="0"/>
          <a:ext cx="10058400" cy="7540625"/>
        </a:xfrm>
        <a:prstGeom prst="rect">
          <a:avLst/>
        </a:prstGeom>
      </xdr:spPr>
    </xdr:pic>
  </etc:cellImage>
  <etc:cellImage>
    <xdr:pic>
      <xdr:nvPicPr>
        <xdr:cNvPr id="20" name="ID_BD406A3118D642E19759C20AB0033EBC" descr="水秀食堂一楼环境"/>
        <xdr:cNvPicPr/>
      </xdr:nvPicPr>
      <xdr:blipFill>
        <a:blip r:embed="rId18"/>
        <a:stretch>
          <a:fillRect/>
        </a:stretch>
      </xdr:blipFill>
      <xdr:spPr>
        <a:xfrm>
          <a:off x="0" y="0"/>
          <a:ext cx="10058400" cy="7540625"/>
        </a:xfrm>
        <a:prstGeom prst="rect">
          <a:avLst/>
        </a:prstGeom>
      </xdr:spPr>
    </xdr:pic>
  </etc:cellImage>
  <etc:cellImage>
    <xdr:pic>
      <xdr:nvPicPr>
        <xdr:cNvPr id="21" name="ID_7A0C225B8420402692080EB7F2190BE2" descr="水秀食堂二楼环境"/>
        <xdr:cNvPicPr/>
      </xdr:nvPicPr>
      <xdr:blipFill>
        <a:blip r:embed="rId19"/>
        <a:stretch>
          <a:fillRect/>
        </a:stretch>
      </xdr:blipFill>
      <xdr:spPr>
        <a:xfrm>
          <a:off x="0" y="0"/>
          <a:ext cx="8660765" cy="6502400"/>
        </a:xfrm>
        <a:prstGeom prst="rect">
          <a:avLst/>
        </a:prstGeom>
      </xdr:spPr>
    </xdr:pic>
  </etc:cellImage>
  <etc:cellImage>
    <xdr:pic>
      <xdr:nvPicPr>
        <xdr:cNvPr id="22" name="ID_A9ED7BFB6EFC4659BE347C1A0074B25C" descr="尔美食堂环境"/>
        <xdr:cNvPicPr/>
      </xdr:nvPicPr>
      <xdr:blipFill>
        <a:blip r:embed="rId20"/>
        <a:stretch>
          <a:fillRect/>
        </a:stretch>
      </xdr:blipFill>
      <xdr:spPr>
        <a:xfrm>
          <a:off x="0" y="0"/>
          <a:ext cx="5480050" cy="4108450"/>
        </a:xfrm>
        <a:prstGeom prst="rect">
          <a:avLst/>
        </a:prstGeom>
      </xdr:spPr>
    </xdr:pic>
  </etc:cellImage>
  <etc:cellImage>
    <xdr:pic>
      <xdr:nvPicPr>
        <xdr:cNvPr id="23" name="ID_2D9297E355944D3AA769459BDF7CBC7A" descr="山明食堂环境"/>
        <xdr:cNvPicPr/>
      </xdr:nvPicPr>
      <xdr:blipFill>
        <a:blip r:embed="rId21"/>
        <a:stretch>
          <a:fillRect/>
        </a:stretch>
      </xdr:blipFill>
      <xdr:spPr>
        <a:xfrm>
          <a:off x="0" y="0"/>
          <a:ext cx="7334250" cy="5365750"/>
        </a:xfrm>
        <a:prstGeom prst="rect">
          <a:avLst/>
        </a:prstGeom>
      </xdr:spPr>
    </xdr:pic>
  </etc:cellImage>
</etc:cellImages>
</file>

<file path=xl/sharedStrings.xml><?xml version="1.0" encoding="utf-8"?>
<sst xmlns="http://schemas.openxmlformats.org/spreadsheetml/2006/main" count="577" uniqueCount="426">
  <si>
    <t>问题类型</t>
  </si>
  <si>
    <t>具体问题</t>
  </si>
  <si>
    <t>标准回答</t>
  </si>
  <si>
    <t>关键词</t>
  </si>
  <si>
    <t>补充说明</t>
  </si>
  <si>
    <t>图片</t>
  </si>
  <si>
    <t>图片路径</t>
  </si>
  <si>
    <t>食堂攻略</t>
  </si>
  <si>
    <t>宝山校区有哪些食堂</t>
  </si>
  <si>
    <t xml:space="preserve">宝山校区有6个食堂：益新食堂、尔美食堂、山明食堂、水秀食堂、南区吾馨食堂、东区留韵食堂。        </t>
  </si>
  <si>
    <t>食堂</t>
  </si>
  <si>
    <t>食堂以上海话的数字一二三四五六的谐音命名，体现上海文化的同时也便于记忆。 其中益新食堂共三楼，其中三楼为招待餐厅。 尔美食堂共二楼。山明食堂共三楼，其中一楼为智慧餐厅，三楼为民族餐厅。水秀食堂共二楼。南区吾馨食堂共二楼。东区食堂共三楼，其中三楼为智慧餐厅</t>
  </si>
  <si>
    <t>推荐哪个食堂</t>
  </si>
  <si>
    <t>尔美和山明</t>
  </si>
  <si>
    <t>山明食堂推荐理由：今年八月份山明食堂改造升级完成后，就餐环境宜人，更开放的出入口、宽敞的露台、外摆、高桌、卡座等为师生打造多功能空间。
其中山明一楼智慧食堂的称重自选餐融入了智能化的技术手段，如高精度的称重设备、无感智能支付等，旨在围绕提升就餐体验，形成线上线下有机结合的闭环场景，实现智慧化的供餐模式。
山明一楼有KFC，用校园卡支付打九五折。
山明二楼还有7分甜奶茶店，沙县小吃、老盛昌汤包等窗口。
山明三层是具有西北民族特色风味的餐厅，出售大盘鸡拌面、炒面、干锅小炒、西域烧烤、天水麻辣烫等各类风味菜肴。
尔美食堂推荐理由：尔美食堂是学校的网红食堂。它位于上海大学北门附近、风雨操场对面。因此许多同学体育锻炼结束后，会选择前往尔美食堂用餐。在全面的功能改造和整体升级后，尔美拥有清风露台、玻璃房、高座吧台等空间，方便大家交流互动。尔美食堂一楼有嗨族拌面、巨星潮汉堡、牛肉饭等美食以及嘿糖鲜茶饮等多种选择，一同感受味蕾跳动的快乐；尔美食堂二楼有重庆小面、麻辣拌、炒饭、煎饼、悸动烧仙草等不同搭配，一起体验味觉盛宴的欢愉。</t>
  </si>
  <si>
    <t>益新食堂一楼环境怎么样</t>
  </si>
  <si>
    <t>益新食堂一楼为四人桌</t>
  </si>
  <si>
    <t>食堂 环境</t>
  </si>
  <si>
    <t>益新食堂一楼环境</t>
  </si>
  <si>
    <t>益新食堂二楼餐厅环境怎么样</t>
  </si>
  <si>
    <t>益新二楼餐厅座位种类多样，有四人桌，两人桌，吧台桌等。</t>
  </si>
  <si>
    <t>益新食堂二楼环境</t>
  </si>
  <si>
    <t>益新食堂二楼茶餐厅环境怎么样</t>
  </si>
  <si>
    <t>茶餐厅面积较小，但环境优美，有沙发座，而且有投影仪可以点歌。</t>
  </si>
  <si>
    <t>食堂  环境</t>
  </si>
  <si>
    <t>茶餐厅往里走还有一个房间，也为就餐区</t>
  </si>
  <si>
    <t>益新食堂二楼茶餐厅环境</t>
  </si>
  <si>
    <t>益新食堂二楼茶餐厅怎么点歌</t>
  </si>
  <si>
    <t>可以扫投影屏的二维码，二维码会间断出现</t>
  </si>
  <si>
    <t>益新食堂三楼环境怎么样</t>
  </si>
  <si>
    <t>益新三楼为招待餐厅，主要承接宴请，设有包厢，环境整洁优美。</t>
  </si>
  <si>
    <t>益新食堂三楼环境</t>
  </si>
  <si>
    <t>茶餐厅在哪里</t>
  </si>
  <si>
    <t>茶餐厅在益新楼的二楼，可从东边楼梯上去，也可从南边楼梯上到二楼后穿过良友餐厅</t>
  </si>
  <si>
    <t>食堂 位置</t>
  </si>
  <si>
    <t>招待餐厅的包厢需要预约吗</t>
  </si>
  <si>
    <t>因有些时段招待餐厅较繁忙，所以最好提前预约包厢</t>
  </si>
  <si>
    <t>食堂 预约</t>
  </si>
  <si>
    <t>招待餐厅包厢环境</t>
  </si>
  <si>
    <t>益新楼的卫生间在哪里</t>
  </si>
  <si>
    <t>从东边楼梯上到二楼后左手边为女卫生间，从西边楼梯上到二楼后右手边为男卫生间</t>
  </si>
  <si>
    <t>食堂 卫生间</t>
  </si>
  <si>
    <t>怎么预约招待餐厅的包厢</t>
  </si>
  <si>
    <t>可打前台电话66133668进行预约</t>
  </si>
  <si>
    <t>招待餐厅可以用一卡通支付吗</t>
  </si>
  <si>
    <t>可以</t>
  </si>
  <si>
    <t>食堂 支付</t>
  </si>
  <si>
    <t>益新食堂推荐哪些菜品</t>
  </si>
  <si>
    <t>益新食堂二楼推荐重庆小面的抄手，韩式石锅拌饭，，意面，滑蛋饭</t>
  </si>
  <si>
    <t>食堂 推荐</t>
  </si>
  <si>
    <t>东区留韵的食堂怎么样</t>
  </si>
  <si>
    <t xml:space="preserve">东区留韵食堂共有三层。东区留韵食堂一层设有常规打菜窗口，提供干锅、米线等美食，也可以选购各式点心；东区留韵食堂二层提供烧腊饭、炒河粉、砂锅鸡等各色美食；东区留韵食堂三层为教授餐厅，除了点餐窗口还设有智慧餐厅，有着典雅的用餐环境和丰盛的自选美食   </t>
  </si>
  <si>
    <t>东区三楼教授餐厅的对学生开放的时间只有工作日晚上和双休日。三楼还有咖啡店和露台，环境优美</t>
  </si>
  <si>
    <t>东区食堂一楼环境</t>
  </si>
  <si>
    <t>尔美食堂一楼有哪些窗口？</t>
  </si>
  <si>
    <t>麦多馅饼，沪味，玖灵猫土豆泥拌饭，卓然宸擂椒拌饭，卤力行热卤拌饭，雅粤港煎扒，金日升烤盘饭，嗨族拌面，淮南牛肉汤，麻辣家族，火功坊火锅米线拌饭，，嘿糖饮品，巨星潮汉堡</t>
  </si>
  <si>
    <t>沪味是自选快餐</t>
  </si>
  <si>
    <t>尔美食堂二楼有哪些窗口？</t>
  </si>
  <si>
    <t>煎饼侠，麻辣烫麻辣拌，麻辣香锅，重庆小面，贵州现磨米粉，食全食美，悸动烧仙草，未记江西炒粉瓦罐汤，鑫之兰蛋包饭，江湖饭局，汤言饭语，自选称菜</t>
  </si>
  <si>
    <t>食全食美是自选快餐，江湖饭局是一些炒菜</t>
  </si>
  <si>
    <t>山明食堂一楼有哪些窗口？</t>
  </si>
  <si>
    <t>KFC，智慧自助餐厅</t>
  </si>
  <si>
    <t>山明食堂二楼有哪些窗口？</t>
  </si>
  <si>
    <t>来柚水果捞，七分甜饮品，港式滑蛋饭，老盛昌汤包，劲火社捞湘鸡，手工水饺茶香鸡，重庆小面，食尚卤，麻辣香锅，杂粮煎饼，自选小碗菜，沙县小吃，0090汉堡工厂</t>
  </si>
  <si>
    <t>山明食堂三楼有哪些窗口？</t>
  </si>
  <si>
    <t>风味窗口，自选快餐，牛肉拉面，锅气小炒，点心铁板，砂锅煲仔，西域烧烤，天水麻辣烫，</t>
  </si>
  <si>
    <t>风味窗口是一些比较有西与特色的盖饭和烤排</t>
  </si>
  <si>
    <t>东区留韵食堂有什么窗口？</t>
  </si>
  <si>
    <t>上大有面，西式简餐，智慧食堂</t>
  </si>
  <si>
    <t>东区留韵食堂一楼有哪些菜品？</t>
  </si>
  <si>
    <t xml:space="preserve">特色干锅   美味盖浇饭  花色面条  上大鲜肉大包  4号窗口铁板类煲仔类  </t>
  </si>
  <si>
    <t>东区留韵食堂二楼有哪些菜品？</t>
  </si>
  <si>
    <t>珍味炒饭  淮南牛肉汤  鲜汤好面  湾仔卤肉饭  功夫砂锅  擂椒拌饭 大厨自选  伟记烧腊  桂桂茶</t>
  </si>
  <si>
    <t>益新食堂二楼的茶餐厅有什么窗口</t>
  </si>
  <si>
    <t>极速拌饭，暖心开小灶，面，各类炖鸡，意面，拌饭，鲜榨芒果汁，小炒窗口，特色干锅，美味盖浇饭，花色面条，上大鲜肉大包，铁板类煲仔类，教师优先窗口</t>
  </si>
  <si>
    <t>益新二楼的食堂有什么窗口</t>
  </si>
  <si>
    <t>贵阳糯米饭，纤饮手作茶，优食尚，蒸湘里，重庆小面，祁式小吃，炒鸡饭，小酥肉，太美味煎扒，滑蛋饭，韩国料理</t>
  </si>
  <si>
    <t>益新一楼的食堂有什么窗口</t>
  </si>
  <si>
    <t>花色水饺，上大有面，谷香点心，精美小炒，干锅煲仔，免费汤添饭，香聚益新，自选快餐</t>
  </si>
  <si>
    <t>东区留韵食堂推荐哪些菜品</t>
  </si>
  <si>
    <t>东区留韵食堂三楼推荐智慧餐厅的红烧肉，西式简餐的梅肉砂锅。东区留韵食堂二楼推荐烧腊饭。</t>
  </si>
  <si>
    <t>东区留韵食堂的电梯在哪里</t>
  </si>
  <si>
    <t>东区留韵食堂有一个电梯，在一楼的南边</t>
  </si>
  <si>
    <t>食堂 电梯</t>
  </si>
  <si>
    <t>南区吾馨食堂1楼环境怎么样？</t>
  </si>
  <si>
    <t>与常规的高中食堂非常相似。4人一桌</t>
  </si>
  <si>
    <t>南区吾馨食堂一楼环境</t>
  </si>
  <si>
    <t>南区吾馨食堂2楼环境怎么样？</t>
  </si>
  <si>
    <t>南区吾馨食堂二楼座位为方桌，一桌四椅</t>
  </si>
  <si>
    <t>南区吾馨食堂二楼环境</t>
  </si>
  <si>
    <t>南区吾馨食堂的厕所在哪里？</t>
  </si>
  <si>
    <t>南区吾馨食堂一楼二楼厕所都位于食堂内楼梯旁边</t>
  </si>
  <si>
    <t>食堂  卫生间</t>
  </si>
  <si>
    <t>南区吾馨食堂一楼有哪些菜品？</t>
  </si>
  <si>
    <t>特色面食  特色风味 特色自选菜</t>
  </si>
  <si>
    <t>食堂  菜品</t>
  </si>
  <si>
    <t>南区吾馨食堂2楼有哪些菜品？</t>
  </si>
  <si>
    <t xml:space="preserve">红烧牛肉面   炸鸡    麻辣香锅   特色黄焖鸡  </t>
  </si>
  <si>
    <t>南区吾馨食堂一楼推荐哪些菜品？</t>
  </si>
  <si>
    <t>南区吾馨食堂一楼偏左侧的窗口卖的香锅很好吃，但是限量</t>
  </si>
  <si>
    <t>南区吾馨食堂二楼推荐哪些菜品？</t>
  </si>
  <si>
    <t>南区吾馨食堂二楼推荐最左侧的红烧牛肉面窗口，有葱油拌面、安徽板面。</t>
  </si>
  <si>
    <t>南区吾馨食堂的优点是什么？</t>
  </si>
  <si>
    <t>南区吾馨食堂的优点是离南区宿舍很近，价格便宜</t>
  </si>
  <si>
    <t>食堂 优点</t>
  </si>
  <si>
    <t>水秀食堂1楼的环境怎么样？</t>
  </si>
  <si>
    <t>水秀食堂二楼环境比较一般，人流量大的时候会比较拥挤，找不到座位</t>
  </si>
  <si>
    <t>水秀食堂一楼环境</t>
  </si>
  <si>
    <t>水秀食堂2楼的环境怎么样？</t>
  </si>
  <si>
    <t>水秀食堂二楼环境</t>
  </si>
  <si>
    <t>水秀食堂的厕所在哪里？</t>
  </si>
  <si>
    <t>水秀食堂内部没有厕所，只有在食堂外部有一个公共厕所。</t>
  </si>
  <si>
    <t>水秀食堂推荐的菜品有哪些？</t>
  </si>
  <si>
    <t>水秀食堂一楼推荐右侧窗口的土豆泥拌面、兰州拉面，水秀食堂二楼推荐左侧窗口的拉面，米粉</t>
  </si>
  <si>
    <t>水秀食堂1楼有哪些菜品？</t>
  </si>
  <si>
    <t>美味湘川菜    兰州牛肉拉面  淮南牛肉汤  碗碗菜  自选菜   营养早餐  橙森餐饮  港式风味</t>
  </si>
  <si>
    <t>水秀食堂2楼有哪些产品？</t>
  </si>
  <si>
    <t>过桥米线  自选菜   麻辣香锅</t>
  </si>
  <si>
    <t>尔美食堂一楼推荐菜品有哪些</t>
  </si>
  <si>
    <t>尔美食堂一楼推荐雅粤港煎扒、土豆泥拌饭、金日升烤盘饭</t>
  </si>
  <si>
    <t>尔美食堂二楼推荐菜品有哪些</t>
  </si>
  <si>
    <t>尔美食堂二楼推荐麻辣烫、麻辣香锅、麻辣拌、南昌拌粉</t>
  </si>
  <si>
    <t>山明食堂二楼推荐菜品有哪些</t>
  </si>
  <si>
    <t>山明食堂二楼推荐港式滑蛋饭，老盛昌汤包</t>
  </si>
  <si>
    <t>山明食堂三楼推荐菜品有哪些</t>
  </si>
  <si>
    <t>山明食堂三楼推荐砂锅煲仔，西域烧烤</t>
  </si>
  <si>
    <t>山明食堂的厕所在哪里</t>
  </si>
  <si>
    <t>山明食堂的厕所都在楼梯间的右手边的明显位置</t>
  </si>
  <si>
    <t>尔美食堂的环境怎么样</t>
  </si>
  <si>
    <t>尔美食堂的环境比较良好，类似于商城美食城中吃饭的区域，设施比较新，</t>
  </si>
  <si>
    <t>尔美食堂环境</t>
  </si>
  <si>
    <t>山明食堂的环境怎么样</t>
  </si>
  <si>
    <t>山明食堂一楼有肯德基，就是肯德基店内水准的环境，在智慧食堂区域的环境很干净，以白色调为主比较朴素。山明食堂二楼的环境也比较良好，是商城美食城的水准，比较干净，山明食堂三楼是民族特色食堂，环境带有异域风情，装修更加精致一些，设施很新，环境不错</t>
  </si>
  <si>
    <t>山明食堂环境</t>
  </si>
  <si>
    <t>宿舍生活</t>
  </si>
  <si>
    <t>宿舍分布在哪里</t>
  </si>
  <si>
    <t>宿舍分为南区 新世纪 校内宿舍</t>
  </si>
  <si>
    <t>宿舍</t>
  </si>
  <si>
    <t>南区宿舍的修车点在哪里</t>
  </si>
  <si>
    <t>南区大门进门左转小巷子里、南区十号楼入口处</t>
  </si>
  <si>
    <t>修车</t>
  </si>
  <si>
    <t>校内修车铺及配钥匙点相关介绍</t>
  </si>
  <si>
    <t>宿舍楼附近有哪些便利店，超市，小卖部</t>
  </si>
  <si>
    <t>南区十一号楼下有便利店711，南区吾馨食堂楼下有一个便利店、一个小卖部</t>
  </si>
  <si>
    <t>便利店</t>
  </si>
  <si>
    <t>洗衣机、烘干机位置在哪</t>
  </si>
  <si>
    <t>每栋宿舍楼一楼有洗衣房，内置洗衣机和烘干机，部分宿舍楼每层都有洗衣机，具体位置及使用规则请看净悦小程序。</t>
  </si>
  <si>
    <t>洗衣</t>
  </si>
  <si>
    <t>怎么使用洗衣机、烘干机</t>
  </si>
  <si>
    <t>找到洗衣机，烘干机扫码使用。或直接打开微信小程序“净悦”  内部，可查看使用情况</t>
  </si>
  <si>
    <t>充电桩的位置及使用指南</t>
  </si>
  <si>
    <t>南区吾馨食堂门口有众多充电桩，直接用微信扫码查看空闲充电桩，不需要支付直接使用</t>
  </si>
  <si>
    <t>充电</t>
  </si>
  <si>
    <t>宿舍保修问题怎么解决</t>
  </si>
  <si>
    <t>扫走廊上的保修码或者找宿管阿姨</t>
  </si>
  <si>
    <t>寝室保修</t>
  </si>
  <si>
    <t>新世纪寝室环境怎么样</t>
  </si>
  <si>
    <t>新世纪的寝室布局大多为套间，一个套间中包含2～4个寝室、一个客厅及一间盥洗室，寝室套间的客厅中包含置物架与长桌，套间盥洗室的洗漱台上方装有一个三层的面盆架，用于放置洗漱用品，浴室使用计费设备，插上学生卡，打开热水旋钮后按水量扣款。新世纪五人寝里有一个下铺（1号床位）与四个上铺（2、3、4、5号床位），各上铺均已安装支架，便于安装蚊帐、床帘等。新世纪每间寝室都装配有空调与电扇。每个床位均配有衣柜、保险柜和拉门柜。其中保险柜需要单独租赁，可以自由选择是否租赁，价格为260元/人（四年）。新世纪的6号、22号、32号、33号及所有楼栋的一楼都为四人寝，其余皆为五人寝。新世纪四人寝分为上下铺及上床下桌两种，每间寝室都装配有空调与电扇。床铺尺寸与五人寝相同，为90*200cm。新世纪22号北为四人间上下铺，寝室内配有独立卫生间及洗漱台，每层设有公共浴室。22号北的一楼由各类活动室组成，二楼设有单独门禁。新世纪每栋楼都配有洗衣房，包含全自动洗衣机与烘干机，且有热水供应。洗衣机支持扫码预约</t>
  </si>
  <si>
    <t>寝室。</t>
  </si>
  <si>
    <t>南区寝室环境怎么样</t>
  </si>
  <si>
    <t>在南区学生公寓中，1-8号楼均为六层，为四人间上下铺；9-12和14号宿舍楼均为小高层，为四人寝上床下桌，并配有电梯，供五层以上同学使用，其中一个电梯只能到达五楼及以上的奇数楼层、一个电梯到达偶数楼层。南区宿舍每间寝室都装配有空调与电扇，每个床位均配有衣柜、保险柜和拉门柜，上铺均配有支架。南区宿舍每层楼均配有公共卫浴间，已实现热水全覆盖，</t>
  </si>
  <si>
    <t>寝室网络怎么办理</t>
  </si>
  <si>
    <t>在入学时南区入口与新世纪主干道上都有摊位，可能也会有学长来宿舍推销</t>
  </si>
  <si>
    <t>寝室网络</t>
  </si>
  <si>
    <t>上海大学有没有独立卫浴</t>
  </si>
  <si>
    <t>没有</t>
  </si>
  <si>
    <t>洗浴</t>
  </si>
  <si>
    <t>被褥和床单怎么配送购买</t>
  </si>
  <si>
    <t>学校官方提供购买渠道，然后可以在开学当天宿舍主干道上领取，自己也可以自行购买</t>
  </si>
  <si>
    <t>床上用品</t>
  </si>
  <si>
    <t>上海大学公共浴室在哪</t>
  </si>
  <si>
    <t>西门对面</t>
  </si>
  <si>
    <t>上海大学公共浴室怎么使用</t>
  </si>
  <si>
    <t>带卡使用</t>
  </si>
  <si>
    <t>校内浴室是全公共，无遮帘</t>
  </si>
  <si>
    <t>生活服务</t>
  </si>
  <si>
    <t>自动贩卖机的位置及使用</t>
  </si>
  <si>
    <t xml:space="preserve">自助售货机
A楼一楼大通道口有饮料售货机、VC橙、摩哆咖自助式现磨咖啡机，A113对面有1个魔盒贩卖机，靠近AJ楼侧有饮料售货机。
aj楼自助售货机 共3个：魔盒、咖啡零点吧、饮料售货机。
B楼共2个：一楼大通道口有饮料售货机，靠近BJ楼侧有咖啡零点吧。
BJ楼自助售货机 共3个:饮料售货机、VC橙、摩哆咖自助式现磨咖啡机。
C楼共4个：一楼大通道口有VC橙、魔盒，靠近CJ楼侧有咖啡零点吧、魔盒。备注：C楼楼底有慈善爱心屋。
CJ楼
自助售货机 共2个：escoffee现磨咖啡、饮料售货机。
D楼    一楼大通道口有VC橙、摩哆咖自助式现磨咖啡机，靠近DJ楼侧有蓝证快
照、escoffee现磨咖啡、魔盒。
DJ楼自助售货机 共3个：魔盒、escoffee、饮料售货机
E楼自助售货机共3个：靠近EJ楼侧有报销自助服务、咖啡零点吧、魔盒
 EJ楼自动售卖机共3个：魔盒、饮料售货机、摩多咖
F楼自助售货机共3个：一楼大通道口有魔盒，靠近FJ楼侧有咖啡零点吧、UP售货机
 FJ楼自动售卖机共2个：饮料售货机、魔盒。
G楼自助售货机共1个：一楼大通道口有魔盒。
GJ楼自动售卖机共2个：咖啡零点吧、魔盒
</t>
  </si>
  <si>
    <t>商超</t>
  </si>
  <si>
    <t>自动打印机的位置及使用</t>
  </si>
  <si>
    <t>分别在宝山校区图书馆五楼、宝山校区一站式服务中心(A楼旁)、钱伟长图书馆四楼自助复印、宝山校区D楼教超以及东区经济学院1号楼2层、嘉定图书馆一楼自助复印、延长图书馆一楼自助复印。</t>
  </si>
  <si>
    <t>打印</t>
  </si>
  <si>
    <t>就读证明补办</t>
  </si>
  <si>
    <t>携带校园卡前往一站式服务中心，也可在教务系统直接下载电子版</t>
  </si>
  <si>
    <t>证件办理</t>
  </si>
  <si>
    <t>一站式服务中心在a楼对面透明玻璃房，教务系统网站：https://jwb.shu.edu.cn/info/1652/304603.htm</t>
  </si>
  <si>
    <t>校医院就医</t>
  </si>
  <si>
    <t>门诊时间：周—~周五
上午08:00-11:30(11:15停止挂号）下午13:00-16:30(16:15停止挂号）值班时间：24小时值班
值班电话：
8:00-22:00 66133015</t>
  </si>
  <si>
    <t>就医</t>
  </si>
  <si>
    <t>学校机房怎么使用</t>
  </si>
  <si>
    <t>1.计算中心自由上机机房为D406、D315、D316、C422。
2.除教务处安排的课程上机外，开放时间为周一至周四8:00-20:00，周五8:00-16:00
3.周六周日开放机房为D406。如D406有其它任务，自由上机另作安排。
4.考试周期间，周一至周四 8:00-20:00 指定机房开放。</t>
  </si>
  <si>
    <t>机房使用</t>
  </si>
  <si>
    <t>一卡通如何补办</t>
  </si>
  <si>
    <t>通过D楼一层或a楼6楼电梯旁自动补卡机进行补办，补办一张十块钱</t>
  </si>
  <si>
    <t>一卡通</t>
  </si>
  <si>
    <t>校内有什么店铺</t>
  </si>
  <si>
    <t>西门有瑞幸咖啡、黑糖珍珠奶茶、眼镜店、打印店、教育超市（内置二手书店）、水果店、蜜雪冰城、水果捞、面包店</t>
  </si>
  <si>
    <t>店铺</t>
  </si>
  <si>
    <t>校园的自助拍证件照的地方在哪</t>
  </si>
  <si>
    <t>D楼靠近DJ楼的一头。</t>
  </si>
  <si>
    <t>拍照</t>
  </si>
  <si>
    <t>校内有哪些奶茶店</t>
  </si>
  <si>
    <t>益新食堂二楼有纤饮手作茶，尔美食堂一楼有嘿糖奶茶，山明食堂二楼有七分甜，水秀食堂一楼有茶酪酪，吾馨食堂一楼有瑞幸咖啡，吾馨食堂二楼有小咖咖啡，东区留韵食堂二楼有桂桂茶</t>
  </si>
  <si>
    <t>校园的拍证件照的地方在哪</t>
  </si>
  <si>
    <t>可以在西门门口上大摄影、D楼东边电梯旁边的自主证件照打印机进行拍照</t>
  </si>
  <si>
    <t>校园快递点在哪里</t>
  </si>
  <si>
    <t>西门浴室对面有各种快递点，新世纪大学村社区学院的旁边有快递点</t>
  </si>
  <si>
    <t>西门浴室对面的快递点有这几种顺丰，菜鸟，京东</t>
  </si>
  <si>
    <t>生活省钱</t>
  </si>
  <si>
    <t>大学生海底捞优惠政策</t>
  </si>
  <si>
    <t>大学生在下午的1-5点或者晚上十二点后就餐可以打6.9折，需要出示支付宝上的学生认证证明</t>
  </si>
  <si>
    <t>海底捞</t>
  </si>
  <si>
    <t>教材二手市场位置</t>
  </si>
  <si>
    <t>西门上海大学教育超市最里面的朝花夕拾书店</t>
  </si>
  <si>
    <t>二手书</t>
  </si>
  <si>
    <t>大学生出行政策优惠</t>
  </si>
  <si>
    <t>在完成大一的学籍录入后，可以在各大出行平台找到学生认证，完成认证后会出现很多学生出行线路，根据需求购买低价票</t>
  </si>
  <si>
    <t>车票优惠</t>
  </si>
  <si>
    <t>校园出行</t>
  </si>
  <si>
    <t>共享单车具体位置在哪呢</t>
  </si>
  <si>
    <t xml:space="preserve">默认规律：教学楼进出口处，食堂门口，宿舍楼下，学校大门门口早上在南区门口的公路旁会有美团单车的货车进行单车投放         在靠近南区的后勤基建大楼旁也有一个单车投放点  </t>
  </si>
  <si>
    <t>共享单车</t>
  </si>
  <si>
    <t xml:space="preserve">早上在南区门口的公路旁会有美团单车的货车进行单车投放，在靠近南区的后勤基建大楼旁也有一个单车投放点 </t>
  </si>
  <si>
    <t>校内的校车站点</t>
  </si>
  <si>
    <t>宝山校区一共有两个学生乘车点：西外环南侧丁字路口两侧（新更改地址）以及行政楼（东外环路西侧），其中西外环乘车前往嘉定校区，行政楼乘车前往延长校区。</t>
  </si>
  <si>
    <t>校车</t>
  </si>
  <si>
    <t>请在有站牌的地点等待</t>
  </si>
  <si>
    <t>地铁位置在哪</t>
  </si>
  <si>
    <t>在上大北门外有7号线上海大学站</t>
  </si>
  <si>
    <t>地铁</t>
  </si>
  <si>
    <t>选课流程</t>
  </si>
  <si>
    <t>选课网址及开放时间是什么</t>
  </si>
  <si>
    <t>登陆上海大学教务处（可浏览器搜索）左侧有选课一栏，点击后，在下一页面的左侧点击新选课系统后，完成上海大学统一身份认证，即可正常选课</t>
  </si>
  <si>
    <t>选课</t>
  </si>
  <si>
    <t>选课规则是什么</t>
  </si>
  <si>
    <t>每一学期的选课有三轮，第一学期和第二学期的前两轮选课是随机踢人，第三轮选课先到先得，第三学期的前两轮选课根据绩点排名，第三轮选课先到先得</t>
  </si>
  <si>
    <t>第一轮课满后不会锁课，第二轮依旧可以选择，因此即使是第一轮已经选上的课依旧有可能会在第二轮被踢</t>
  </si>
  <si>
    <t>选课常见问题</t>
  </si>
  <si>
    <t>重修安排是什么</t>
  </si>
  <si>
    <t>可在下一学年的同一学期重修该门学科，分为学分大于6分和学分小于6分，学分小于6分则可以找老师开重课单，只用参加最后考试即可，若学分大于6分，则需重新学习此课（需到场）重修选课一般在新学期第一周进行，仅限不及格课程，只能选课，不能退课，需前往机房选课（以便向值班老师咨询选课细节），有不及格记录的同学所有选课轮次均允许重课。</t>
  </si>
  <si>
    <t>重修</t>
  </si>
  <si>
    <t>选课容量已满还想报怎么解决</t>
  </si>
  <si>
    <t>可前往中欧学院楼402教务处咨询是否能够扩课</t>
  </si>
  <si>
    <t>抢课怎么抢</t>
  </si>
  <si>
    <t>先到先得，可以不用校园网</t>
  </si>
  <si>
    <t>选课流程程如何安排</t>
  </si>
  <si>
    <t>尽量在需要完成的学期完成所有学科，若实在存在问题 可以适当延后在大二大三选择该科目。</t>
  </si>
  <si>
    <t>优先选择必修科目</t>
  </si>
  <si>
    <t>社团活动</t>
  </si>
  <si>
    <t>有哪一些社团</t>
  </si>
  <si>
    <t xml:space="preserve"> 上海大学音乐剧社 685713280
 上海大学高尔夫社团 414884857
 上海大学模拟政协协会 893895891
 上海大学科幻社 869159773
 上海大学湖畔诗社 994782033
 上海大学四叶草书友协会 812090637
 上海大学电子体育运动社 143461779
 上海大学排球协会 995016161
 上海大学音乐协会 974321917
 上海大学炫焰魔术协会 792455683
 上海大学中外学生交流协会(GHA) 660686105
 上海大学乒友社 979093028
 上海大学篮球社 454450620
 上海大学FSK轮滑社 182329680
 上海大学日本语同好会 825310723
 上海大学英语协会 486785506
 上海大学HC纸艺纸鸢社 829052885
 上海大学人工智能社 522374178
 上海大学篆刻社 797540978
 上海大学与沪有约俱乐部 321979359
 上海大学溯园诗词社 861650820
 上海大学BIM俱乐部 475244653
 上海大学散打社 610611307
 上海大学BLAZER街头健身协会 654657505
 上海大学数学讲坛社 734471861
 上海大学阳光田径社 135613135
 上海大学辩论协会 714844040
 上海大学网球协会 902235931
 上海大学校友志协溯源社 632653249
 上海大学MOMO手工社 789371357
 上海大学群学社 893909481
 上海大学模拟联合国协会 816695125
 上海大学OMC原创音乐社 948344475
 上海大学米粒支教社 894385199
 上海大学相声协会 133016223
 上海大学知识产权协会. 824214735
 上海大学足球协会 625198913
 上海大学暴风羽羽毛球社 657895434
 上海大学学盟社 964301689
 上海大学心理发展协会 642659713
上海大学慈善蓝纽带爱心志愿服务社 868907244
 上海大学蒲公英同伴教育志愿者团队 739392195
 上海大学弈趣棋协 807527935
 上海大学桌球协会 690534309
 上海大学Eaters棒垒球协会 960148026
 上海大学凡星志愿者服务社 1087445913
 上海大学英语演讲与辩论社 134416109
 上海大学形体舞蹈协会 902177663
 上海大学花样跳绳社 792930308
 上海大学上电放映社 757671373
 上海大学明珠筝乐团 156591907
 上海大学锵鸣吟诵社 771064886
 上海大学普通话社 554601789
 上海大学钱伟长教育思想学生宣讲团 867115119
 上海大学SDSC说唱社 704374862
 上海大学瑜伽社 860667710
 上海大学跆拳道社 661205878
 上海大学吴侬软语话上海社 866518590
 上海大学品读上大园项目团队 659509831
 上海大学剑道社 705019184
 上海大学爆破者美式橄榄球社团 538350672
 上海大学湖畔诗社 538350672
 上海大学石榴花开，籽籽同心社 760755550
 上海大学飓风报社 307690581
 上海大学射艺协会 671901012
 上海大学公共交通研究社 614044648
 上海大学创幻社 516054990
 上海大学FLAME极限飞盘社 765256304
 上海大学格物社 341363860
 上海大学Street Life滑板社 915710727
 上海大学化学实验进阶社 826357891
 上海大学剪人生公益发展中心 193915907
 上海大学开源技术爱好者协会 
 上海大学KAI&amp;乐创俱乐部 1017444974
 上海大学迷途之家流浪动物保护组织 934411434
 上海大学木灵配音社 119027407
 上海大学青年马克思主义理论研习会 893035146
 上海大学4s桌面游戏协会 527146879
 上海大学书法社 125881716
 上海大学啄木鸟社团 1147381491
 上海大学自行车协会 165011425
 上海大学爱拍摄影社 722839765
 上海大学建筑与艺术协会 858075130
 上海大学Soul Kool街舞社 893921435
 上海大学馨苑慈善义工队 807914454
 上海大学创帮 790192852
 上海大学律舟法律援助社 751600520
 上海大学武术协会 543058957
 上海大学MCs主持人社 853214509
 上海大学电竞社 143461779
 上海大学海燕咏歌团 728784539
 上海大学棍网球社 667687396
 上海大学笛箫协会 162443481
 上海大学空手道协会 469030773
 上海大学环保社 833624174
 上海大学航模队 1147471982
 上海大学推理研究社 739741669
 上海大学数学建模社 789345040
 上海大学戏曲社 884226501
 上海大学攀岩社 1147295697
 上海大学本科招生宣传协会 335634393
 上海大学夜音国标舞协会 tencentdocs:
 上海大学手语社 864288210
 上海大学青鸟剧社 884591810
 上海大学郁金香投资俱乐部 295049355
 上海大学长三角发展研究会 238698286
 上海大学云水读书社 116888280
 上海大学信鸽服务社 692722537
 上海大学3C动漫社 232655177
 上海大学趣味化学俱乐部 809106588
 上海大学大地知行社 717306389
 上海大学猪哇喜剧社 780021050
</t>
  </si>
  <si>
    <t>社团</t>
  </si>
  <si>
    <t>社团招新时间的安排是什么</t>
  </si>
  <si>
    <t>在新生报道当天大部分社团会在I区篮球场摆摊，开学后还会有一次“百团大战”，但时间不定，24年安排在了冬季学期。</t>
  </si>
  <si>
    <t>文化活动</t>
  </si>
  <si>
    <t>校园有没有免费的电影播放</t>
  </si>
  <si>
    <t>国庆期间有些学院会举办免费观看红色电影的活动，可关注上海大学学生会公众号获得最新信息</t>
  </si>
  <si>
    <t>活动</t>
  </si>
  <si>
    <t>校园里有什么讲座沙龙</t>
  </si>
  <si>
    <t>1.芝麻分享会 
是由共青团上海大学委员会指导，上海大学学生会主办的芝麻系列的大型学术讲座。   
2.芝麻讲坛
是由上海大学学生会举办的芝麻系列之讲座，会邀请社会知名人士，讲解实用生活技巧和学术知识，分享梦想与成长的故事，为上大学子整合学术资源，搭建近距离接触大咖的学术交流平台，从而渲染学校学术氛围 。
3.芝麻会客厅
会邀请学生、老师或社会人员来到学校进行分享，丰富同学们的课余生活，拓宽眼界</t>
  </si>
  <si>
    <t>讲座</t>
  </si>
  <si>
    <t>学术竞赛</t>
  </si>
  <si>
    <t>大学生能参加的竞赛有哪些</t>
  </si>
  <si>
    <t>英语类
1.全国大学生英语竞赛（NECCS)
这是全国级的英语综合能力竞赛，含金量高，校内赛即可获得国家级证书。
报名时间:每年2-3月，学校统一组织报名
比赛赛制：比赛分为A/B/C/D四类，校内赛产生国家级二、三等奖。
2.“外研社”全国大学生英语演讲/写作/阅读大赛
比赛一般以院校为单位，需要大家关注学校的参赛报名通知。
报名时间:6-9月
比赛赛制：一般分为演讲、写作、阅读、翻译(笔译、口译)四大类，5个小类的分项
竞赛项目，每年的竞赛命题方向不同，只需要关注当年的即可。
3.“普译奖”全国大学生英语写作/翻译比赛
报名时间：11月
比赛赛制：A类榜单赛事，成功参赛就有证书，各高校发文认可加分赛事，还有机会免费在学术期刊发表文章。
创新创业类
①“挑战杯”全国大学生课外学术科技作品竞赛（大挑)
全国最具影响力的大学生学术类竞赛，有了大挑奖项，加分保研完全不用愁
报名时间：校赛3-4月，省赛5-6月
比赛赛制:大挑分为1个主赛道和3个专项赛道。主赛道为自然科学类学术论文、哲学社会科学类调查报告、科技发明创造。专项赛道为红色专项活动、“黑科技“展示活动、“揭榜挂帅“专项赛。
②“创青春”全国大学生创业大赛(小挑)
小挑本质上是创业比赛，团队需要输出一个创新的有意义的idea。
报名时间：校赛9-10月，省赛11-12月（这些年时间变化较大)
比赛赛制:性质分为创业赛和A+赛事。比赛分组为科技创新和未来产业、乡村振兴和农业农村现代化、社会治理和公共服务、生态环保和可持续性发展、文化创意和区域合作。
③中国“互联网+”大学生创新创业大赛
参赛项目多，奖数少，难度大，认可度高，优秀的项目甚至有融资渠道和投资人对接，有机会获得融资~
报名时间:校赛3-5月，省赛6-9月
比赛赛制：主要采用校级初赛、省级复赛、总决赛三级赛制。
④全国大学生电子商务创新、创意及创业挑战赛(三创赛)
三创赛基本是分为校赛、省市赛、国赛，每个层次的比赛有具体的晋级名额。另外，报名的话一般不需要去网站报名，而是先去参加自己学校组织的校赛，再晋级到省市赛，如果自己学校没有校赛，再去网站报名。
报名时间:校赛3-4月，省赛4-6月
⑤大学生创新创业训练计划（大创)
一般每个学校都有，主要是用于项目孵化，本身大创不具有竞赛的性质，但是项目成功可用于参加比赛，包括申报立项，中期检查，结题验收三个步骤，难度小，有利于丰富科研经历!
报名时间:4-7月
理工类
①全国大学生数学竞赛
分为数学专业类和非数学专业类。数学类专业的学生只能报考数学专业类。非数学专业类分非数学A类（理工类）和非数学B类（经管文史类）专业代码为07（理科）08(工科）的非数学类考生只能报考非数学A类，其他考生不受此限制，所以这个比赛所有专业的学生都可以报名。
报名时间：每年10月左右
比赛赛制：非数类的话高等数学80%、线性代数20%。数学类分为两类，大一及大二学生在初赛所考内容的基础上增加常微分方程15%；大三及大四学生在低年级组考试内容的基础上，增加实变函数、复变函数、抽象代数、数值分析、微分几何、概率论等内容，由考生选做其中三门课程的考题。
②全国大学生数学建模大赛
数学建模比赛参赛范围广，获奖率高，非常推荐，即使是文科生也完全可以参加。
报名时间:每年9月份左右
比赛赛制：三人组队，不分专业，分为本科组和竞赛组两种。
③全国大学生电子设计竞赛
报名时间：4月左右（每年都不太一样)
比赛赛制：电赛题目大致分为：电源类、信号源类、高频无线电类、放大器类、仪器仪表类、控制类。
④ACM国际大学生程序设计竞赛
大学竞赛中国际规模的仅有数学建模竞赛和acm两个比赛，但数学建模获奖比例高，acm获奖相对较难。
报名时间：每年上半年，只接受以学校为单位的报名，可让校方帮忙报名。
比赛赛制：三人一组在5个小时内完成8-10道编程题，涉及数据结构，人工智能,
计算机图形学，离散数学，线性代数等各个方面。
⑤蓝桥杯全国软件和信息技术专业人才大赛
报名时间：10-12月
比赛赛制：与ACM不同，蓝桥杯为单人参加，每个学生通过学校渠道报名，按照自
己所学和学历和语言选择不同的组别，目前蓝桥杯按语言分为C/C++组、Java组。</t>
  </si>
  <si>
    <t>竞赛</t>
  </si>
  <si>
    <t>运动健身</t>
  </si>
  <si>
    <t>各类体育场所的预约怎么弄</t>
  </si>
  <si>
    <t>体育馆预约，首先在地图上找到体育学院或体育馆的位置，找到之后可以在里面找到乒乓球馆，在乒乓球馆的门口有一个阿姨在里面的房间，直接找阿姨签字写上学号，预约乒乓球和羽毛球场馆。网球馆的预约需要到西门，沿着西门的道路一直走会看到yonex的标志，那里就是网球场地，再往前走一段距离就可以看到网球馆，场地预约需要到场馆里去咨询老师。露天足球场地和篮球场地可以任意使用。风雨操场内的篮球场地需要组团一起去（排球场一样）。</t>
  </si>
  <si>
    <t>体育场所</t>
  </si>
  <si>
    <t>校园健身房如何使用</t>
  </si>
  <si>
    <t>校内健身房在游泳馆一楼，刷卡即可进入</t>
  </si>
  <si>
    <t>健身房</t>
  </si>
  <si>
    <t>体育器材如何租用</t>
  </si>
  <si>
    <t>上海大学体育器材的租用方式如下：
体育教学借用
由班级体育委员直接向保管员领取，课后由任课教师指定学生及时如数完好归还。若因学生原因造成器材丢失、损坏等，由任课教师责令学生赔偿.
学院参赛代表队借用
须由教练员填写器材设施领用单并签名，经体育部主任批准后，教练员负责领取、及时如数完好归还。若造成器材设施丢失、损坏，由该队教练员责令运动员赔偿.
院工会、团委等部门借用
须有部门负责人签名的借据，并经体育部主任批准，保管员登记后方可借出，并要求借领人按时如数完好归还，丢失或损坏则按规定赔偿.
院学生会、体育社团、系学生活动借用
须有举办方证明或负责教师签名的借据，经体育部主任批准，保管员做好借领人的详细信息和领用的器材设施等登记工作后方可借出，并要求借领人按时如数完好归还，丢失或损坏则按规定赔偿.
特殊情况借用
原则上不对部门外单位出借，因特殊情况须经体育部主任批准，保管员做好借领人的详细信息和领用的器材设施等登记工作后方可借出，适当收取费用并要求借领人按时如数完好归还，丢失或损坏则按规定赔偿.</t>
  </si>
  <si>
    <t>体育器材</t>
  </si>
  <si>
    <t>校外健身房的价格和环境怎么样</t>
  </si>
  <si>
    <t xml:space="preserve">1.sa健身房里面有浴室，出门直走左转有厕所，里面健身设备比较齐全而且环境比较好，健身房里面有自动贩卖机可以买饮料。这家健身房的私教价格比较高，一节课在300到400上下，只办健身卡的话还可以，一年小几千块钱。
2.sevenx—X整体环境很有力量运动感，装修风格独具一格，器械齐全但没有浴室，有厕所和储物柜，地段还可以交通比较方便。私教价格在300上下属于小贵行列，如果是上大学生去的话最好有电动车，在里面健身不请私教的话，单次健身20元。
健身者联盟环境还凑合，器械的摆放有些拥挤，人流量不少，很多都是上大的人，装修风格比较简约，带有运动感，里面有自动贩卖机，没有浴室。这里私教价格相对来说会低一些但毕竟是私教也不会便宜到哪去，年卡非常优惠，600块可以在这里自己练一年，这家店早期21，22年听说不是很好，有人反映有态度不好，搞推销的情况，这几年应该好转很多。
3.琪航健身工作室环境较为开阔，装修是简装，但是环境比较干净，采光不错，器械感觉不是特别全，但也够用，有储物柜。上大的人在这里健身的应该不少，私教价格比较合适，在100到200，距离上大比较近，骑共享单车就能到，如果只在里面自己练的话，价格同学需要自己去店里咨询，和教练协商。
4.nine玖这家健身房环境不错，空间比较大，器械也比较齐全，里面有储物柜，有厕所和浴室，甚至有咖啡机，还有曼哈顿的音响，装修颜色比较鲜艳有活力。这家私教很贵在500上下，教练从业年限高一些，可能相对来说专业一些，这个地方距离上大比较近，共享单车即可快速到达，如果是自己单练的话，器械借用价格需要和教练自行对接
5.乐刻这家健身房应该是上大人去的人数最多的，环境还可以，装修很运动，有种在体育馆的感觉，器械还可以，不是那么齐全但绝对够用，有厕所和储物柜，但没有浴室。这家的私教价格还可以，比价合适在260上下，如果是办年卡的话，不请私教价格在2380元上下。
6.OM这家店的整体环境不错，偶尔会出现卫生清洁不及时的情况，装修有科技运动风，很有力量，里面的储物柜和浴室厕所都有，设施比较齐全。这里私教的价格属于小贵行列，教练资质上下起伏比较大，这里的上大人也不少，如果是自己练的话，一年的费用在3000到4000左右。
</t>
  </si>
  <si>
    <t>sa健身房环境</t>
  </si>
  <si>
    <t>sevenx—x健身房环境</t>
  </si>
  <si>
    <t>琪航健身房环境</t>
  </si>
  <si>
    <t>nine玖健身房环境</t>
  </si>
  <si>
    <t>乐刻运动健身房环境</t>
  </si>
  <si>
    <t>om健身房环境</t>
  </si>
  <si>
    <t>休闲娱乐</t>
  </si>
  <si>
    <t>校园有什么景点</t>
  </si>
  <si>
    <t>泮池，上海大学学溯园，上海大学校史馆（上海大学别称上大公园）</t>
  </si>
  <si>
    <t>校园风光</t>
  </si>
  <si>
    <t>校园周边有什么咖啡厅</t>
  </si>
  <si>
    <t>瑞幸咖啡（西门门口）、星巴克（新世纪大学村对面和南区宿舍出门左转过两个路口）</t>
  </si>
  <si>
    <t>周边</t>
  </si>
  <si>
    <t>宝山区上大路798号上海大学南区吾馨餐厅底商         宝山区大场镇聚丰园路91号1号楼116、117室</t>
  </si>
  <si>
    <t>周边小吃街在哪</t>
  </si>
  <si>
    <t>新世纪大学村对面是一条小吃街（弘基文化休闲广场）</t>
  </si>
  <si>
    <t>宝山区聚丰园路55号</t>
  </si>
  <si>
    <t>周边的台球厅在哪</t>
  </si>
  <si>
    <t>豪国台球俱乐部（弘基文化休闲广场店）</t>
  </si>
  <si>
    <t>宝山区聚丰园路57弄3号弘基文化休闲广场2层207室（近祁连山路）</t>
  </si>
  <si>
    <t>周边的酒吧在哪</t>
  </si>
  <si>
    <t>Perry's·酒吧（宝山店）  TYT·酒吧（上海大学店）</t>
  </si>
  <si>
    <t>宝山区聚丰园路9弄32号              宝山区聚丰园路55号弘基广场F2（豪国台球室旁）</t>
  </si>
  <si>
    <t>周边的ktv在哪</t>
  </si>
  <si>
    <t>乐翻天量贩式KTV（聚丰园路店）</t>
  </si>
  <si>
    <t>宝山区聚丰园路205号聚丰购物广场F3层</t>
  </si>
  <si>
    <t>周边的网吧在哪</t>
  </si>
  <si>
    <t>网鱼电竞·棋牌（宝山上大弘基店）</t>
  </si>
  <si>
    <t>宝山区聚丰园路57弄3号弘基广场二楼203室（上海大学西门）</t>
  </si>
  <si>
    <t>节假日</t>
  </si>
  <si>
    <t>上大节假日时间是怎么安排的</t>
  </si>
  <si>
    <t>每年校历会公布，辅导员也会通知。</t>
  </si>
  <si>
    <t>节假日返校要求</t>
  </si>
  <si>
    <t>一般来说没什么要求，具体要求辅导员会通知</t>
  </si>
  <si>
    <t>寒暑假</t>
  </si>
  <si>
    <t>假期留校怎么申请</t>
  </si>
  <si>
    <t>在宿舍楼群里，寒暑假前生活老师会发留校统计名单，需要留校的填写即可。</t>
  </si>
  <si>
    <t>留校</t>
  </si>
  <si>
    <t>怎么利用寒暑假弯道超车</t>
  </si>
  <si>
    <t>回家过后不要过于沉迷网络  努力学习努力复习。你一定可以弯道超车。</t>
  </si>
  <si>
    <t>学习</t>
  </si>
  <si>
    <t>活动周</t>
  </si>
  <si>
    <t>上海大学有哪些特殊活动</t>
  </si>
  <si>
    <t>1.SHU说芝麻主讲人选拔大赛 
时间：12月底
内容：演讲和辩论
2.校园跑
时间：在五四、国庆、年末等特殊节点
内容:按照指定路线跑步打卡，有时为接力跑形式
3.校园十大歌手比赛
时间：12月下旬
内容：初赛中参赛者需现场进行2-4分钟的清唱，之后还有复赛与决赛，可以个人、组合或乐队的形式参加。
4.菊文化节
时间：11月-12月，开始时间临近秋季学期考试周
内容：学校各处会进行菊花布展，同时也会举办相关活动。
5.寒假社会实践活动
时间:寒假
内容；包括发展成就调研团，红色文化寻访团，公益志愿服务团，我为上大代言团，创新创业实践团。</t>
  </si>
  <si>
    <t>哪些活动是否有假期安排</t>
  </si>
  <si>
    <t>运动会当天全校放假</t>
  </si>
  <si>
    <t>考试周</t>
  </si>
  <si>
    <t>考试周的时间安排</t>
  </si>
  <si>
    <t>每学期考试周为两周，不同专业安排的考试时间不同</t>
  </si>
  <si>
    <t>考试</t>
  </si>
  <si>
    <t>考试周在哪里可以进行冲刺学习</t>
  </si>
  <si>
    <t>图书馆，24小时学习空间，空教室（其中a楼一楼可通宵）</t>
  </si>
  <si>
    <t>考试周心态如何调整</t>
  </si>
  <si>
    <t>1.合理饮食
我们每天获取的食物，不仅是满足生理需求的来源，也是心理状态和情绪体验的影响要素。研究结果显示，糖类食物过多摄入，会导致血糖波动，容易引起情绪起伏。暴饮暴食常会让人感到内疚，引起的肠胃不适极可能导致情绪消极。而一顿营养丰富、搭配合理的餐食，则能为大脑提供充足持久的能量，让人精力充沛，情绪高昂。按时用餐，尤其是早餐，可以为身体所需的营养持续供给，防止饥饿带来的烦躁不安。因此，我们需要关注自己的饮食习惯和进食行为。学做一个均衡营养、规律进食、有良好用餐习惯的“饮食达人”。
2.生活管理
一个人的情绪和日常生活习惯也有密切的关系。总是丢三落四，肯定会让你时刻感到不安。房间杂乱，也会让你瞬间心情烦躁。中午不睡，晚上熬夜，情绪自然会受到影响。所以，我们要做好生活管理，养成规范作息，培养良好的生活习惯。
3.体育锻炼
体育运动不仅可以强身健体，还可以调节情绪。研究显示，适量的运动可以让人心情舒畅，帮助我们减轻压力，减少焦虑。备考期学业压力重，但还是要坚持每天半小时的体育锻炼，你可以找个运动搭子来互相督促，提高自己的自控力、意志力。同时，选择一些简单的增氧运动，比如慢跑、跳绳、跳操、骑车等，增强心肺功能，提升身体能力，降低情绪焦虑。还可以参与团队运动，保持积极的合作态度，共同分享获胜后的喜悦，同时学会如何协作处理共同遇到的难题。
4.积极沟通
积极沟通是解决情绪的另一把钥匙。遇见烦心的事，讲出来，烦恼少一半。成功的喜悦，分享给对方，快乐会加倍。这说明采取沟通的策略是可以帮助我们调节情绪的。为了让沟通产生积极效果，我们需要清楚地表达自己的感受和需求，认真倾听老师或同学给出的观点和评价。既要感谢他人的鼓励，也要虚心接受他人的批评和建议。在沟通中寻求解决问题的方法，而不纠结于问题本身的对错，保持平和理性。</t>
  </si>
  <si>
    <t>考试 心态</t>
  </si>
  <si>
    <t>考试周建议吃点什么东西</t>
  </si>
  <si>
    <r>
      <rPr>
        <sz val="11"/>
        <color theme="1"/>
        <rFont val="Microsoft YaHei"/>
        <charset val="134"/>
      </rPr>
      <t>●</t>
    </r>
    <r>
      <rPr>
        <sz val="11"/>
        <color theme="1"/>
        <rFont val="宋体"/>
        <charset val="134"/>
        <scheme val="minor"/>
      </rPr>
      <t xml:space="preserve">早餐
牛奶、鸡蛋、苹果：提供必要的蛋白质和维生素，有助于提神醒脑。
全麦面包、煮鸡蛋、酱黄瓜、水果：增加膳食纤维和维生素的摄入。
虾皮馄饨、牛奶、鸡蛋煎饼、生菜色拉：提供丰富的蛋白质和维生素。
</t>
    </r>
    <r>
      <rPr>
        <sz val="11"/>
        <color theme="1"/>
        <rFont val="Microsoft YaHei"/>
        <charset val="134"/>
      </rPr>
      <t>●</t>
    </r>
    <r>
      <rPr>
        <sz val="11"/>
        <color theme="1"/>
        <rFont val="宋体"/>
        <charset val="134"/>
        <scheme val="minor"/>
      </rPr>
      <t xml:space="preserve">午餐
米饭、鲜玉米、黄豆烧牛肉、拌三丝、冬瓜汆丸子：提供均衡的营养，包括蛋白质、碳水化合物和蔬菜。
大米黑豆饭、清蒸海鱼、豆腐干炒卷心菜、紫菜鸡蛋汤：增加海鲜和豆制品的摄入，提供高质量的蛋白质和微量元素。
米饭、红烧鱼、白煮排骨、清炒瓢儿白、冬瓜豆腐汤：多样化的菜式，确保营养均衡。
</t>
    </r>
    <r>
      <rPr>
        <sz val="11"/>
        <color theme="1"/>
        <rFont val="Microsoft YaHei"/>
        <charset val="134"/>
      </rPr>
      <t>●</t>
    </r>
    <r>
      <rPr>
        <sz val="11"/>
        <color theme="1"/>
        <rFont val="宋体"/>
        <charset val="134"/>
        <scheme val="minor"/>
      </rPr>
      <t xml:space="preserve">晚餐
绿豆粥、虾皮冬瓜、肉末炒茄子或饺子/面片：易于消化，同时提供必要的营养。
米饭、干煎带鱼、木须肉、酱焖茄子番茄土豆汤：晚餐不宜过油腻，以清淡为主。
大饼(或米饭)、清炒芥蓝、烧黄鱼、海米冬瓜汤：提供丰富的蛋白质和矿物质。
</t>
    </r>
    <r>
      <rPr>
        <sz val="11"/>
        <color theme="1"/>
        <rFont val="Microsoft YaHei"/>
        <charset val="134"/>
      </rPr>
      <t>●</t>
    </r>
    <r>
      <rPr>
        <sz val="11"/>
        <color theme="1"/>
        <rFont val="宋体"/>
        <charset val="134"/>
        <scheme val="minor"/>
      </rPr>
      <t>注意事项
避免过度油腻和辛辣的食物，以免影响睡眠质量。
保持饮食规律，避免考前临时大量进食。
考试当天，早餐可以选择糖水荷包蛋，午餐推荐蔬菜汤和米饭，晚餐则以米粥、泡菜、酸奶和水果为主。
通过合理的饮食安排，可以帮助学生在考试周保持良好的身体和心理状态，从而更好地应对考试</t>
    </r>
  </si>
  <si>
    <t>图书馆</t>
  </si>
  <si>
    <t>图书馆的位置在哪</t>
  </si>
  <si>
    <t>本部图书馆在宝山校区正中心，位于益新食堂东侧，进入上海大学正门后直走就能看到。钱伟长图书馆在东区，正对正门。</t>
  </si>
  <si>
    <t>图书馆的时间开放是什么</t>
  </si>
  <si>
    <t>本部图书馆：8：00-22：00（一楼的24小时学习空间24小时开放）
钱伟长图书馆：8：00-22：00</t>
  </si>
  <si>
    <t>本部图书馆各楼层的分布及功能是什么</t>
  </si>
  <si>
    <t>校本部图书馆共有八层，有人文社科、自然科学等多类图书馆藏。每层均设有自习桌椅，可供同学们在此翻阅书籍，温习功课，享受一方宁静。除此之外，馆内有研习空间(需在企业微信上预约)可供会议开展、问题讨论，有位于一楼的24小时学习空间，为同学们提供灯火不灭的书香暖地。</t>
  </si>
  <si>
    <t>本部图书馆楼层分布及功能布局</t>
  </si>
  <si>
    <t>钱伟长图书馆各楼层的分布及功能是什么</t>
  </si>
  <si>
    <t>钱伟长图书馆融图书馆、博物馆和校史馆为一体。馆藏以电子资源(含视听视频)为主，纸本图书资源重在特色。馆内设有各类座位800余个，可供同学们阅览、视听、休闲。除此之外，馆内引入了人脸识别门禁、自助借还书机、自助打印机等设备。六楼有视听室和研讨空间。</t>
  </si>
  <si>
    <t>钱伟长图书馆楼层分布及功能布局</t>
  </si>
  <si>
    <t>如何进入图书馆</t>
  </si>
  <si>
    <t>凭本人一卡通刷脸进入。</t>
  </si>
  <si>
    <t>怎么预约本部图书馆的座位</t>
  </si>
  <si>
    <t>打开企业微信私有版-工作台-校本部图书馆座位预约。其中“预约选座”可根据时间、区域、座位进行预约，“快速选座”可设置筛选条件，由系统自动分配符合条件的座位。除此之外，你也可以现场扫描桌面二维码进行预约。需要注意的是，预约要“签到”，离座要“暂离”，用完要“退座”，否则会被记录为违约行为。</t>
  </si>
  <si>
    <t>座位预约</t>
  </si>
  <si>
    <t>怎么预约钱伟长图书馆的座位</t>
  </si>
  <si>
    <t>在“学习通”APP注册登录并绑定上海大学后，点击首页右上角邀请码按钮，输入“shdxtsg”，点击“座位预约”就可以进行选择。或者打开企业微信私有版-工作台-图书馆分馆座位预约。其中“预约选座”可根据时间、区域、座位进行预约，“快速选座”可设置筛选条件，由系统自动分配符合条件的座位。除此之外，你也可以现场扫描桌面二维码进行预约。需要注意的是，预约要“签到”，离座要“暂离”，用完要“退座”，否则会被记录为违约行为。</t>
  </si>
  <si>
    <t>有没有不需要预约的座位</t>
  </si>
  <si>
    <t>本部2楼以及3楼4楼外圈桌上贴二维码的需要预约，3楼4楼阅览室里桌上没贴二维码的都不需要预约，5-8楼都不需要预约。钱图都需要预约。</t>
  </si>
  <si>
    <t>24小时自习室怎么预约</t>
  </si>
  <si>
    <t>打开企业微信私有版-工作台-校本部图书馆24H学习空间座位预约。其中“预约选座”可根据时间、区域、座位进行预约，“快速选座”可设置筛选条件，由系统自动分配符合条件的座位。除此之外，你也可以现场扫描桌面二维码进行预约。需要注意的是，预约要“签到”，离座要“暂离”，用完要“退座”，否则会被记录为违约行为。</t>
  </si>
  <si>
    <t>自习室</t>
  </si>
  <si>
    <t>24小时学习空间的A区为独立小间，半开放式，B区和C区为连桌</t>
  </si>
  <si>
    <t>怎样在图书馆借还书</t>
  </si>
  <si>
    <t>访问上海大学图书馆主页，检索所需图书记录，确定图书在哪个“分馆”及可否外借。找到书籍后，可以带着书和本人校园卡到图书馆内的自助借还机或是服务台办理借阅手续。所有图书均可在三校区馆就近归还。</t>
  </si>
  <si>
    <t>借书</t>
  </si>
  <si>
    <t>怎样查询教学楼空教室的分布情况</t>
  </si>
  <si>
    <t>教室查询请访问https://cj.shu.edu.cn/RoomUse/RoomUseDate</t>
  </si>
  <si>
    <t>教室查询</t>
  </si>
  <si>
    <t>研讨室怎么预约</t>
  </si>
  <si>
    <t>打开企业微信私有版-工作台-会议室预约-预定会议。</t>
  </si>
  <si>
    <t>预约会议</t>
  </si>
  <si>
    <t>会议预定后不能取消。300，303-311在南区食堂三楼的创新创业实践基地，预约需要老师姓名和工号，主题中写明学院及活动具体名称，通过审核后才可使用。</t>
  </si>
  <si>
    <t>教学楼教室开放时间是什么</t>
  </si>
  <si>
    <t>工作日内教室可正常使用，开放时间为6：00-21：00，只有A楼一楼通宵开放，其余教室若无晚课会在九点左右关闭。周末教学楼不开放。</t>
  </si>
  <si>
    <t>教室开放</t>
  </si>
  <si>
    <t>心理咨询</t>
  </si>
  <si>
    <t>心理咨询服务怎么预约</t>
  </si>
  <si>
    <t>打开企业微信私有版-工作台-PIM流程平台-全部事项-学生事务里的学生心理咨询登记流程，或到B楼四楼西边的心理辅导中心线下填表</t>
  </si>
  <si>
    <t>校内建筑</t>
  </si>
  <si>
    <t>学校校史馆在哪里</t>
  </si>
  <si>
    <t>在南大门入口处右转的砖红色建筑</t>
  </si>
  <si>
    <t>学校有哪些博物馆</t>
  </si>
  <si>
    <t>钱伟长图书馆二楼有方言博物馆、旗袍博物馆等博物馆</t>
  </si>
  <si>
    <t>篮球场在哪里</t>
  </si>
  <si>
    <t>1.I区篮球场，位于南二门入口直走。2.H区篮球场，位于西门入口处。3.B区篮球场，位于尔美食堂侧门对面</t>
  </si>
  <si>
    <t>网球馆在哪里</t>
  </si>
  <si>
    <t>从北门进入往西走，有yonex标志的地方</t>
  </si>
  <si>
    <t>乒乓球馆在哪里</t>
  </si>
  <si>
    <t>训练馆一楼</t>
  </si>
  <si>
    <t>羽毛球馆在哪里</t>
  </si>
  <si>
    <t>体育馆西侧门进入</t>
  </si>
  <si>
    <t>游泳馆在哪里</t>
  </si>
  <si>
    <t>风雨操场东侧</t>
  </si>
  <si>
    <t>校园跑地点在哪</t>
  </si>
  <si>
    <t>A区训练场，导航就可以搜到</t>
  </si>
  <si>
    <t>风雨操场在哪</t>
  </si>
  <si>
    <t>尔美食堂侧门对面</t>
  </si>
  <si>
    <t>I区篮球场附近的厕所在哪里</t>
  </si>
  <si>
    <t>篮球场西边入口的对面</t>
  </si>
  <si>
    <t>风雨操场内可以进行哪些体育活动</t>
  </si>
  <si>
    <t>篮球、排球、攀岩</t>
  </si>
  <si>
    <t>高尔夫球场在哪</t>
  </si>
  <si>
    <t>从南二门进入后左转</t>
  </si>
  <si>
    <t>下沉式广场在哪</t>
  </si>
  <si>
    <t>图书馆正门对面</t>
  </si>
  <si>
    <t>教育教学</t>
  </si>
  <si>
    <t>教务处和教务部有什么区别</t>
  </si>
  <si>
    <t>教务部为学校部门，发布学校教学方面信息，提供选课系统。每个学院都有各自的教务处，负责学院学生的选退课、扩科问题，详情请咨询辅导员。</t>
  </si>
  <si>
    <t>上海大学教材在哪里买</t>
  </si>
  <si>
    <t>1.可以在网上购买。2.在企业微信-工作台-缴费中心-教材征订处征订教材，具体征订时间请在选课时打开系统查看。3.在线下教材征订处进行购买。教材征订处在B楼与C楼之间</t>
  </si>
  <si>
    <t>教材征订处在哪里</t>
  </si>
  <si>
    <t>教材征订处在B楼与C楼之间的地下车库处</t>
  </si>
  <si>
    <t>教材征订处开放时间是什么时候</t>
  </si>
  <si>
    <t>早上8：30-下午4：30</t>
  </si>
  <si>
    <t>校园生活</t>
  </si>
  <si>
    <t>教学区的茶水间在哪里</t>
  </si>
  <si>
    <t>A、B、C、D楼的茶水间位于每层西侧电梯旁，其他楼暂无茶水间，请到一楼自助贩卖机购买茶水。</t>
  </si>
  <si>
    <t>上海大学快递寄件地址和邮编是什么</t>
  </si>
  <si>
    <t>宝山校区新世纪:上海市宝山区大场镇聚丰园路88号新世纪大学村200444
宝山校区南区:上海市宝山区大场镇上大路98号上海大学南区宿舍200444</t>
  </si>
  <si>
    <t>若邮寄信件(挂号信)等需详细到寝室号，</t>
  </si>
  <si>
    <t>跆拳道场在哪里</t>
  </si>
  <si>
    <t>体育馆二楼南侧</t>
  </si>
  <si>
    <t>击剑场在哪里</t>
  </si>
  <si>
    <t>体育馆二楼北侧</t>
  </si>
  <si>
    <t>体操房在哪里</t>
  </si>
  <si>
    <t>体育馆一楼101，115，145</t>
  </si>
  <si>
    <t>想要自习或者小组讨论去哪里比较方便</t>
  </si>
  <si>
    <t>校本部图书馆、钱伟长图书馆、延长校区的文荟图书馆、嘉定校区联合图书馆等都可以提供给学生们学习。其中，校本部图书馆一楼有24小时自习室，还有A楼一楼也是24小时自习，小组讨论建议找无人的空教室进行。</t>
  </si>
  <si>
    <t>有哪些在线平台或者工具，可以帮助我们更有效地管理学习计划和课程资料</t>
  </si>
  <si>
    <t>学习通平台是SHU学习必备，每学期的课程和老师上传的资料都会在里面；还有wakeup课程表app可以从教务部导入自己的课程表，非常方便</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</si>
</sst>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s>
  <fonts count="23">
    <font>
      <sz val="11"/>
      <color theme="1"/>
      <name val="宋体"/>
      <charset val="134"/>
      <scheme val="minor"/>
    </font>
    <font>
      <b/>
      <sz val="14"/>
      <color theme="1"/>
      <name val="宋体"/>
      <charset val="134"/>
      <scheme val="minor"/>
    </font>
    <font>
      <sz val="11"/>
      <color rgb="FF000000"/>
      <name val="宋体"/>
      <charset val="134"/>
    </font>
    <font>
      <u/>
      <sz val="11"/>
      <color rgb="FF800080"/>
      <name val="宋体"/>
      <charset val="0"/>
      <scheme val="minor"/>
    </font>
    <font>
      <u/>
      <sz val="11"/>
      <color rgb="FF0000FF"/>
      <name val="宋体"/>
      <charset val="0"/>
      <scheme val="minor"/>
    </font>
    <font>
      <sz val="11"/>
      <color theme="1"/>
      <name val="Microsoft YaHei"/>
      <charset val="134"/>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3">
    <fill>
      <patternFill patternType="none"/>
    </fill>
    <fill>
      <patternFill patternType="gray125"/>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9">
    <border>
      <left/>
      <right/>
      <top/>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3"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41" fontId="0" fillId="0" borderId="0" applyFont="0" applyFill="0" applyBorder="0" applyAlignment="0" applyProtection="0">
      <alignment vertical="center"/>
    </xf>
    <xf numFmtId="42" fontId="0" fillId="0" borderId="0" applyFont="0" applyFill="0" applyBorder="0" applyAlignment="0" applyProtection="0">
      <alignment vertical="center"/>
    </xf>
    <xf numFmtId="0" fontId="4" fillId="0" borderId="0" applyNumberFormat="0" applyFill="0" applyBorder="0" applyAlignment="0" applyProtection="0">
      <alignment vertical="center"/>
    </xf>
    <xf numFmtId="0" fontId="3" fillId="0" borderId="0" applyNumberFormat="0" applyFill="0" applyBorder="0" applyAlignment="0" applyProtection="0">
      <alignment vertical="center"/>
    </xf>
    <xf numFmtId="0" fontId="0" fillId="2" borderId="1" applyNumberFormat="0" applyFont="0" applyAlignment="0" applyProtection="0">
      <alignment vertical="center"/>
    </xf>
    <xf numFmtId="0" fontId="6" fillId="0" borderId="0" applyNumberFormat="0" applyFill="0" applyBorder="0" applyAlignment="0" applyProtection="0">
      <alignment vertical="center"/>
    </xf>
    <xf numFmtId="0" fontId="7" fillId="0" borderId="0" applyNumberFormat="0" applyFill="0" applyBorder="0" applyAlignment="0" applyProtection="0">
      <alignment vertical="center"/>
    </xf>
    <xf numFmtId="0" fontId="8" fillId="0" borderId="0" applyNumberFormat="0" applyFill="0" applyBorder="0" applyAlignment="0" applyProtection="0">
      <alignment vertical="center"/>
    </xf>
    <xf numFmtId="0" fontId="9" fillId="0" borderId="2" applyNumberFormat="0" applyFill="0" applyAlignment="0" applyProtection="0">
      <alignment vertical="center"/>
    </xf>
    <xf numFmtId="0" fontId="10" fillId="0" borderId="2" applyNumberFormat="0" applyFill="0" applyAlignment="0" applyProtection="0">
      <alignment vertical="center"/>
    </xf>
    <xf numFmtId="0" fontId="11" fillId="0" borderId="3" applyNumberFormat="0" applyFill="0" applyAlignment="0" applyProtection="0">
      <alignment vertical="center"/>
    </xf>
    <xf numFmtId="0" fontId="11" fillId="0" borderId="0" applyNumberFormat="0" applyFill="0" applyBorder="0" applyAlignment="0" applyProtection="0">
      <alignment vertical="center"/>
    </xf>
    <xf numFmtId="0" fontId="12" fillId="3" borderId="4" applyNumberFormat="0" applyAlignment="0" applyProtection="0">
      <alignment vertical="center"/>
    </xf>
    <xf numFmtId="0" fontId="13" fillId="4" borderId="5" applyNumberFormat="0" applyAlignment="0" applyProtection="0">
      <alignment vertical="center"/>
    </xf>
    <xf numFmtId="0" fontId="14" fillId="4" borderId="4" applyNumberFormat="0" applyAlignment="0" applyProtection="0">
      <alignment vertical="center"/>
    </xf>
    <xf numFmtId="0" fontId="15" fillId="5" borderId="6" applyNumberFormat="0" applyAlignment="0" applyProtection="0">
      <alignment vertical="center"/>
    </xf>
    <xf numFmtId="0" fontId="16" fillId="0" borderId="7" applyNumberFormat="0" applyFill="0" applyAlignment="0" applyProtection="0">
      <alignment vertical="center"/>
    </xf>
    <xf numFmtId="0" fontId="17" fillId="0" borderId="8" applyNumberFormat="0" applyFill="0" applyAlignment="0" applyProtection="0">
      <alignment vertical="center"/>
    </xf>
    <xf numFmtId="0" fontId="18" fillId="6" borderId="0" applyNumberFormat="0" applyBorder="0" applyAlignment="0" applyProtection="0">
      <alignment vertical="center"/>
    </xf>
    <xf numFmtId="0" fontId="19" fillId="7" borderId="0" applyNumberFormat="0" applyBorder="0" applyAlignment="0" applyProtection="0">
      <alignment vertical="center"/>
    </xf>
    <xf numFmtId="0" fontId="20" fillId="8" borderId="0" applyNumberFormat="0" applyBorder="0" applyAlignment="0" applyProtection="0">
      <alignment vertical="center"/>
    </xf>
    <xf numFmtId="0" fontId="21" fillId="9" borderId="0" applyNumberFormat="0" applyBorder="0" applyAlignment="0" applyProtection="0">
      <alignment vertical="center"/>
    </xf>
    <xf numFmtId="0" fontId="22" fillId="10" borderId="0" applyNumberFormat="0" applyBorder="0" applyAlignment="0" applyProtection="0">
      <alignment vertical="center"/>
    </xf>
    <xf numFmtId="0" fontId="22" fillId="11" borderId="0" applyNumberFormat="0" applyBorder="0" applyAlignment="0" applyProtection="0">
      <alignment vertical="center"/>
    </xf>
    <xf numFmtId="0" fontId="21" fillId="12" borderId="0" applyNumberFormat="0" applyBorder="0" applyAlignment="0" applyProtection="0">
      <alignment vertical="center"/>
    </xf>
    <xf numFmtId="0" fontId="21" fillId="13" borderId="0" applyNumberFormat="0" applyBorder="0" applyAlignment="0" applyProtection="0">
      <alignment vertical="center"/>
    </xf>
    <xf numFmtId="0" fontId="22" fillId="14" borderId="0" applyNumberFormat="0" applyBorder="0" applyAlignment="0" applyProtection="0">
      <alignment vertical="center"/>
    </xf>
    <xf numFmtId="0" fontId="22" fillId="15" borderId="0" applyNumberFormat="0" applyBorder="0" applyAlignment="0" applyProtection="0">
      <alignment vertical="center"/>
    </xf>
    <xf numFmtId="0" fontId="21" fillId="16" borderId="0" applyNumberFormat="0" applyBorder="0" applyAlignment="0" applyProtection="0">
      <alignment vertical="center"/>
    </xf>
    <xf numFmtId="0" fontId="21" fillId="17" borderId="0" applyNumberFormat="0" applyBorder="0" applyAlignment="0" applyProtection="0">
      <alignment vertical="center"/>
    </xf>
    <xf numFmtId="0" fontId="22" fillId="18" borderId="0" applyNumberFormat="0" applyBorder="0" applyAlignment="0" applyProtection="0">
      <alignment vertical="center"/>
    </xf>
    <xf numFmtId="0" fontId="22" fillId="19" borderId="0" applyNumberFormat="0" applyBorder="0" applyAlignment="0" applyProtection="0">
      <alignment vertical="center"/>
    </xf>
    <xf numFmtId="0" fontId="21" fillId="20" borderId="0" applyNumberFormat="0" applyBorder="0" applyAlignment="0" applyProtection="0">
      <alignment vertical="center"/>
    </xf>
    <xf numFmtId="0" fontId="21" fillId="21" borderId="0" applyNumberFormat="0" applyBorder="0" applyAlignment="0" applyProtection="0">
      <alignment vertical="center"/>
    </xf>
    <xf numFmtId="0" fontId="22" fillId="22" borderId="0" applyNumberFormat="0" applyBorder="0" applyAlignment="0" applyProtection="0">
      <alignment vertical="center"/>
    </xf>
    <xf numFmtId="0" fontId="22" fillId="23" borderId="0" applyNumberFormat="0" applyBorder="0" applyAlignment="0" applyProtection="0">
      <alignment vertical="center"/>
    </xf>
    <xf numFmtId="0" fontId="21" fillId="24" borderId="0" applyNumberFormat="0" applyBorder="0" applyAlignment="0" applyProtection="0">
      <alignment vertical="center"/>
    </xf>
    <xf numFmtId="0" fontId="21" fillId="25" borderId="0" applyNumberFormat="0" applyBorder="0" applyAlignment="0" applyProtection="0">
      <alignment vertical="center"/>
    </xf>
    <xf numFmtId="0" fontId="22" fillId="26" borderId="0" applyNumberFormat="0" applyBorder="0" applyAlignment="0" applyProtection="0">
      <alignment vertical="center"/>
    </xf>
    <xf numFmtId="0" fontId="22" fillId="27" borderId="0" applyNumberFormat="0" applyBorder="0" applyAlignment="0" applyProtection="0">
      <alignment vertical="center"/>
    </xf>
    <xf numFmtId="0" fontId="21" fillId="28" borderId="0" applyNumberFormat="0" applyBorder="0" applyAlignment="0" applyProtection="0">
      <alignment vertical="center"/>
    </xf>
    <xf numFmtId="0" fontId="21" fillId="29" borderId="0" applyNumberFormat="0" applyBorder="0" applyAlignment="0" applyProtection="0">
      <alignment vertical="center"/>
    </xf>
    <xf numFmtId="0" fontId="22" fillId="30" borderId="0" applyNumberFormat="0" applyBorder="0" applyAlignment="0" applyProtection="0">
      <alignment vertical="center"/>
    </xf>
    <xf numFmtId="0" fontId="22" fillId="31" borderId="0" applyNumberFormat="0" applyBorder="0" applyAlignment="0" applyProtection="0">
      <alignment vertical="center"/>
    </xf>
    <xf numFmtId="0" fontId="21" fillId="32" borderId="0" applyNumberFormat="0" applyBorder="0" applyAlignment="0" applyProtection="0">
      <alignment vertical="center"/>
    </xf>
  </cellStyleXfs>
  <cellXfs count="10">
    <xf numFmtId="0" fontId="0" fillId="0" borderId="0" xfId="0">
      <alignment vertical="center"/>
    </xf>
    <xf numFmtId="0" fontId="1" fillId="0" borderId="0" xfId="0" applyFont="1">
      <alignment vertical="center"/>
    </xf>
    <xf numFmtId="0" fontId="2" fillId="0" borderId="0" xfId="0" applyFont="1" applyAlignment="1">
      <alignment horizontal="left" vertical="center"/>
    </xf>
    <xf numFmtId="0" fontId="2" fillId="0" borderId="0" xfId="0" applyFont="1">
      <alignment vertical="center"/>
    </xf>
    <xf numFmtId="0" fontId="2" fillId="0" borderId="0" xfId="0" applyFont="1" applyAlignment="1">
      <alignment vertical="center"/>
    </xf>
    <xf numFmtId="0" fontId="0" fillId="0" borderId="0" xfId="0" applyAlignment="1">
      <alignment vertical="center" wrapText="1"/>
    </xf>
    <xf numFmtId="0" fontId="3" fillId="0" borderId="0" xfId="6" applyFont="1">
      <alignment vertical="center"/>
    </xf>
    <xf numFmtId="0" fontId="4" fillId="0" borderId="0" xfId="6">
      <alignment vertical="center"/>
    </xf>
    <xf numFmtId="0" fontId="2" fillId="0" borderId="0" xfId="0" applyFont="1" applyAlignment="1">
      <alignment vertical="center" wrapText="1"/>
    </xf>
    <xf numFmtId="0" fontId="5" fillId="0" borderId="0" xfId="0" applyFont="1" applyAlignment="1">
      <alignment vertical="center" wrapText="1"/>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3" Type="http://schemas.openxmlformats.org/officeDocument/2006/relationships/image" Target="media/image3.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_rels/workbook.xml.rels><?xml version="1.0" encoding="UTF-8" standalone="yes"?>
<Relationships xmlns="http://schemas.openxmlformats.org/package/2006/relationships"><Relationship Id="rId9" Type="http://schemas.openxmlformats.org/officeDocument/2006/relationships/customXml" Target="../customXml/item7.xml"/><Relationship Id="rId8" Type="http://schemas.openxmlformats.org/officeDocument/2006/relationships/customXml" Target="../customXml/item6.xml"/><Relationship Id="rId7" Type="http://schemas.openxmlformats.org/officeDocument/2006/relationships/customXml" Target="../customXml/item5.xml"/><Relationship Id="rId6" Type="http://schemas.openxmlformats.org/officeDocument/2006/relationships/customXml" Target="../customXml/item4.xml"/><Relationship Id="rId5" Type="http://schemas.openxmlformats.org/officeDocument/2006/relationships/customXml" Target="../customXml/item3.xml"/><Relationship Id="rId4" Type="http://schemas.openxmlformats.org/officeDocument/2006/relationships/customXml" Target="../customXml/item2.xml"/><Relationship Id="rId3"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styles" Target="styles.xml"/><Relationship Id="rId15" Type="http://www.wps.cn/officeDocument/2020/cellImage" Target="cellimages.xml"/><Relationship Id="rId14" Type="http://schemas.openxmlformats.org/officeDocument/2006/relationships/sharedStrings" Target="sharedStrings.xml"/><Relationship Id="rId13" Type="http://schemas.openxmlformats.org/officeDocument/2006/relationships/theme" Target="theme/theme1.xml"/><Relationship Id="rId12" Type="http://schemas.openxmlformats.org/officeDocument/2006/relationships/customXml" Target="../customXml/item10.xml"/><Relationship Id="rId11" Type="http://schemas.openxmlformats.org/officeDocument/2006/relationships/customXml" Target="../customXml/item9.xml"/><Relationship Id="rId10" Type="http://schemas.openxmlformats.org/officeDocument/2006/relationships/customXml" Target="../customXml/item8.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jpeg"/><Relationship Id="rId8" Type="http://schemas.openxmlformats.org/officeDocument/2006/relationships/image" Target="../media/image8.jpeg"/><Relationship Id="rId7" Type="http://schemas.openxmlformats.org/officeDocument/2006/relationships/image" Target="../media/image7.jpeg"/><Relationship Id="rId6" Type="http://schemas.openxmlformats.org/officeDocument/2006/relationships/image" Target="../media/image6.jpeg"/><Relationship Id="rId5" Type="http://schemas.openxmlformats.org/officeDocument/2006/relationships/image" Target="../media/image5.jpeg"/><Relationship Id="rId4" Type="http://schemas.openxmlformats.org/officeDocument/2006/relationships/image" Target="../media/image4.jpeg"/><Relationship Id="rId3" Type="http://schemas.openxmlformats.org/officeDocument/2006/relationships/image" Target="../media/image3.jpeg"/><Relationship Id="rId21" Type="http://schemas.openxmlformats.org/officeDocument/2006/relationships/image" Target="../media/image21.jpeg"/><Relationship Id="rId20" Type="http://schemas.openxmlformats.org/officeDocument/2006/relationships/image" Target="../media/image20.jpeg"/><Relationship Id="rId2" Type="http://schemas.openxmlformats.org/officeDocument/2006/relationships/image" Target="../media/image2.jpeg"/><Relationship Id="rId19" Type="http://schemas.openxmlformats.org/officeDocument/2006/relationships/image" Target="../media/image19.jpeg"/><Relationship Id="rId18" Type="http://schemas.openxmlformats.org/officeDocument/2006/relationships/image" Target="../media/image18.jpeg"/><Relationship Id="rId17" Type="http://schemas.openxmlformats.org/officeDocument/2006/relationships/image" Target="../media/image17.jpeg"/><Relationship Id="rId16" Type="http://schemas.openxmlformats.org/officeDocument/2006/relationships/image" Target="../media/image16.jpeg"/><Relationship Id="rId15" Type="http://schemas.openxmlformats.org/officeDocument/2006/relationships/image" Target="../media/image15.jpeg"/><Relationship Id="rId14" Type="http://schemas.openxmlformats.org/officeDocument/2006/relationships/image" Target="../media/image14.jpeg"/><Relationship Id="rId13" Type="http://schemas.openxmlformats.org/officeDocument/2006/relationships/image" Target="../media/image13.jpeg"/><Relationship Id="rId12" Type="http://schemas.openxmlformats.org/officeDocument/2006/relationships/image" Target="../media/image12.jpeg"/><Relationship Id="rId11" Type="http://schemas.openxmlformats.org/officeDocument/2006/relationships/image" Target="../media/image11.jpeg"/><Relationship Id="rId10" Type="http://schemas.openxmlformats.org/officeDocument/2006/relationships/image" Target="../media/image10.jpeg"/><Relationship Id="rId1" Type="http://schemas.openxmlformats.org/officeDocument/2006/relationships/image" Target="../media/image1.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0</xdr:col>
      <xdr:colOff>0</xdr:colOff>
      <xdr:row>0</xdr:row>
      <xdr:rowOff>0</xdr:rowOff>
    </xdr:from>
    <xdr:to>
      <xdr:col>16</xdr:col>
      <xdr:colOff>0</xdr:colOff>
      <xdr:row>42</xdr:row>
      <xdr:rowOff>76200</xdr:rowOff>
    </xdr:to>
    <xdr:pic>
      <xdr:nvPicPr>
        <xdr:cNvPr id="2" name="ID_4603B97227274D4BBD02852C8563E7BE" descr="益新食堂一楼环境"/>
        <xdr:cNvPicPr/>
      </xdr:nvPicPr>
      <xdr:blipFill>
        <a:blip r:embed="rId1"/>
        <a:stretch>
          <a:fillRect/>
        </a:stretch>
      </xdr:blipFill>
      <xdr:spPr>
        <a:xfrm>
          <a:off x="0" y="0"/>
          <a:ext cx="10058400" cy="7543800"/>
        </a:xfrm>
        <a:prstGeom prst="rect">
          <a:avLst/>
        </a:prstGeom>
      </xdr:spPr>
    </xdr:pic>
    <xdr:clientData/>
  </xdr:twoCellAnchor>
  <xdr:twoCellAnchor editAs="oneCell">
    <xdr:from>
      <xdr:col>0</xdr:col>
      <xdr:colOff>0</xdr:colOff>
      <xdr:row>0</xdr:row>
      <xdr:rowOff>0</xdr:rowOff>
    </xdr:from>
    <xdr:to>
      <xdr:col>14</xdr:col>
      <xdr:colOff>342900</xdr:colOff>
      <xdr:row>38</xdr:row>
      <xdr:rowOff>101600</xdr:rowOff>
    </xdr:to>
    <xdr:pic>
      <xdr:nvPicPr>
        <xdr:cNvPr id="7" name="ID_EC5B95E1E0304A27A328C7D9743AF3BB" descr="upload_post_object_v2_2251011640"/>
        <xdr:cNvPicPr/>
      </xdr:nvPicPr>
      <xdr:blipFill>
        <a:blip r:embed="rId2"/>
        <a:stretch>
          <a:fillRect/>
        </a:stretch>
      </xdr:blipFill>
      <xdr:spPr>
        <a:xfrm>
          <a:off x="0" y="0"/>
          <a:ext cx="9144000" cy="6858000"/>
        </a:xfrm>
        <a:prstGeom prst="rect">
          <a:avLst/>
        </a:prstGeom>
      </xdr:spPr>
    </xdr:pic>
    <xdr:clientData/>
  </xdr:twoCellAnchor>
  <xdr:twoCellAnchor editAs="oneCell">
    <xdr:from>
      <xdr:col>0</xdr:col>
      <xdr:colOff>0</xdr:colOff>
      <xdr:row>0</xdr:row>
      <xdr:rowOff>0</xdr:rowOff>
    </xdr:from>
    <xdr:to>
      <xdr:col>14</xdr:col>
      <xdr:colOff>342900</xdr:colOff>
      <xdr:row>38</xdr:row>
      <xdr:rowOff>101600</xdr:rowOff>
    </xdr:to>
    <xdr:pic>
      <xdr:nvPicPr>
        <xdr:cNvPr id="8" name="ID_D14FBEE107E749739D017058E24044AA" descr="upload_post_object_v2_3392387212"/>
        <xdr:cNvPicPr/>
      </xdr:nvPicPr>
      <xdr:blipFill>
        <a:blip r:embed="rId3"/>
        <a:stretch>
          <a:fillRect/>
        </a:stretch>
      </xdr:blipFill>
      <xdr:spPr>
        <a:xfrm>
          <a:off x="0" y="0"/>
          <a:ext cx="9144000" cy="6858000"/>
        </a:xfrm>
        <a:prstGeom prst="rect">
          <a:avLst/>
        </a:prstGeom>
      </xdr:spPr>
    </xdr:pic>
    <xdr:clientData/>
  </xdr:twoCellAnchor>
  <xdr:twoCellAnchor editAs="oneCell">
    <xdr:from>
      <xdr:col>0</xdr:col>
      <xdr:colOff>0</xdr:colOff>
      <xdr:row>0</xdr:row>
      <xdr:rowOff>0</xdr:rowOff>
    </xdr:from>
    <xdr:to>
      <xdr:col>14</xdr:col>
      <xdr:colOff>342900</xdr:colOff>
      <xdr:row>38</xdr:row>
      <xdr:rowOff>101600</xdr:rowOff>
    </xdr:to>
    <xdr:pic>
      <xdr:nvPicPr>
        <xdr:cNvPr id="9" name="ID_2DC7BFB8FFA7485B9428EC74442C64D4" descr="upload_post_object_v2_2310579568"/>
        <xdr:cNvPicPr/>
      </xdr:nvPicPr>
      <xdr:blipFill>
        <a:blip r:embed="rId4"/>
        <a:stretch>
          <a:fillRect/>
        </a:stretch>
      </xdr:blipFill>
      <xdr:spPr>
        <a:xfrm>
          <a:off x="0" y="0"/>
          <a:ext cx="9144000" cy="6858000"/>
        </a:xfrm>
        <a:prstGeom prst="rect">
          <a:avLst/>
        </a:prstGeom>
      </xdr:spPr>
    </xdr:pic>
    <xdr:clientData/>
  </xdr:twoCellAnchor>
  <xdr:twoCellAnchor editAs="oneCell">
    <xdr:from>
      <xdr:col>0</xdr:col>
      <xdr:colOff>0</xdr:colOff>
      <xdr:row>0</xdr:row>
      <xdr:rowOff>0</xdr:rowOff>
    </xdr:from>
    <xdr:to>
      <xdr:col>14</xdr:col>
      <xdr:colOff>342900</xdr:colOff>
      <xdr:row>38</xdr:row>
      <xdr:rowOff>101600</xdr:rowOff>
    </xdr:to>
    <xdr:pic>
      <xdr:nvPicPr>
        <xdr:cNvPr id="10" name="ID_1D68C7C6417D4AF2A9D0E5426A3B11E4" descr="upload_post_object_v2_1796555129"/>
        <xdr:cNvPicPr/>
      </xdr:nvPicPr>
      <xdr:blipFill>
        <a:blip r:embed="rId5"/>
        <a:stretch>
          <a:fillRect/>
        </a:stretch>
      </xdr:blipFill>
      <xdr:spPr>
        <a:xfrm>
          <a:off x="0" y="0"/>
          <a:ext cx="9144000" cy="6858000"/>
        </a:xfrm>
        <a:prstGeom prst="rect">
          <a:avLst/>
        </a:prstGeom>
      </xdr:spPr>
    </xdr:pic>
    <xdr:clientData/>
  </xdr:twoCellAnchor>
  <xdr:twoCellAnchor editAs="oneCell">
    <xdr:from>
      <xdr:col>0</xdr:col>
      <xdr:colOff>0</xdr:colOff>
      <xdr:row>0</xdr:row>
      <xdr:rowOff>0</xdr:rowOff>
    </xdr:from>
    <xdr:to>
      <xdr:col>14</xdr:col>
      <xdr:colOff>342900</xdr:colOff>
      <xdr:row>38</xdr:row>
      <xdr:rowOff>101600</xdr:rowOff>
    </xdr:to>
    <xdr:pic>
      <xdr:nvPicPr>
        <xdr:cNvPr id="13" name="ID_4A9752DA02454E03B1290F9D6BE7F854" descr="upload_post_object_v2_892575412"/>
        <xdr:cNvPicPr/>
      </xdr:nvPicPr>
      <xdr:blipFill>
        <a:blip r:embed="rId6"/>
        <a:stretch>
          <a:fillRect/>
        </a:stretch>
      </xdr:blipFill>
      <xdr:spPr>
        <a:xfrm>
          <a:off x="0" y="0"/>
          <a:ext cx="9144000" cy="6858000"/>
        </a:xfrm>
        <a:prstGeom prst="rect">
          <a:avLst/>
        </a:prstGeom>
      </xdr:spPr>
    </xdr:pic>
    <xdr:clientData/>
  </xdr:twoCellAnchor>
  <xdr:twoCellAnchor editAs="oneCell">
    <xdr:from>
      <xdr:col>0</xdr:col>
      <xdr:colOff>0</xdr:colOff>
      <xdr:row>0</xdr:row>
      <xdr:rowOff>0</xdr:rowOff>
    </xdr:from>
    <xdr:to>
      <xdr:col>8</xdr:col>
      <xdr:colOff>12700</xdr:colOff>
      <xdr:row>19</xdr:row>
      <xdr:rowOff>165100</xdr:rowOff>
    </xdr:to>
    <xdr:pic>
      <xdr:nvPicPr>
        <xdr:cNvPr id="14" name="ID_4187E42FBC85487595407C5EA7AF98D1" descr="upload_post_object_v2_4265382346"/>
        <xdr:cNvPicPr/>
      </xdr:nvPicPr>
      <xdr:blipFill>
        <a:blip r:embed="rId7"/>
        <a:stretch>
          <a:fillRect/>
        </a:stretch>
      </xdr:blipFill>
      <xdr:spPr>
        <a:xfrm>
          <a:off x="0" y="0"/>
          <a:ext cx="5041900" cy="3543300"/>
        </a:xfrm>
        <a:prstGeom prst="rect">
          <a:avLst/>
        </a:prstGeom>
      </xdr:spPr>
    </xdr:pic>
    <xdr:clientData/>
  </xdr:twoCellAnchor>
  <xdr:twoCellAnchor editAs="oneCell">
    <xdr:from>
      <xdr:col>0</xdr:col>
      <xdr:colOff>0</xdr:colOff>
      <xdr:row>0</xdr:row>
      <xdr:rowOff>0</xdr:rowOff>
    </xdr:from>
    <xdr:to>
      <xdr:col>10</xdr:col>
      <xdr:colOff>571500</xdr:colOff>
      <xdr:row>18</xdr:row>
      <xdr:rowOff>146050</xdr:rowOff>
    </xdr:to>
    <xdr:pic>
      <xdr:nvPicPr>
        <xdr:cNvPr id="15" name="ID_091463CD75E448F2B3DC7626DD900700" descr="upload_post_object_v2_3271453076"/>
        <xdr:cNvPicPr/>
      </xdr:nvPicPr>
      <xdr:blipFill>
        <a:blip r:embed="rId8"/>
        <a:stretch>
          <a:fillRect/>
        </a:stretch>
      </xdr:blipFill>
      <xdr:spPr>
        <a:xfrm>
          <a:off x="0" y="0"/>
          <a:ext cx="6858000" cy="3346450"/>
        </a:xfrm>
        <a:prstGeom prst="rect">
          <a:avLst/>
        </a:prstGeom>
      </xdr:spPr>
    </xdr:pic>
    <xdr:clientData/>
  </xdr:twoCellAnchor>
  <xdr:twoCellAnchor editAs="oneCell">
    <xdr:from>
      <xdr:col>0</xdr:col>
      <xdr:colOff>0</xdr:colOff>
      <xdr:row>0</xdr:row>
      <xdr:rowOff>0</xdr:rowOff>
    </xdr:from>
    <xdr:to>
      <xdr:col>8</xdr:col>
      <xdr:colOff>114300</xdr:colOff>
      <xdr:row>10</xdr:row>
      <xdr:rowOff>165100</xdr:rowOff>
    </xdr:to>
    <xdr:pic>
      <xdr:nvPicPr>
        <xdr:cNvPr id="4" name="ID_5F20DF5996E64706BA3ABCF1EB73651B" descr="upload_post_object_v2_3779804769"/>
        <xdr:cNvPicPr/>
      </xdr:nvPicPr>
      <xdr:blipFill>
        <a:blip r:embed="rId9"/>
        <a:stretch>
          <a:fillRect/>
        </a:stretch>
      </xdr:blipFill>
      <xdr:spPr>
        <a:xfrm>
          <a:off x="0" y="0"/>
          <a:ext cx="5143500" cy="1943100"/>
        </a:xfrm>
        <a:prstGeom prst="rect">
          <a:avLst/>
        </a:prstGeom>
      </xdr:spPr>
    </xdr:pic>
    <xdr:clientData/>
  </xdr:twoCellAnchor>
  <xdr:twoCellAnchor editAs="oneCell">
    <xdr:from>
      <xdr:col>0</xdr:col>
      <xdr:colOff>0</xdr:colOff>
      <xdr:row>0</xdr:row>
      <xdr:rowOff>0</xdr:rowOff>
    </xdr:from>
    <xdr:to>
      <xdr:col>10</xdr:col>
      <xdr:colOff>215900</xdr:colOff>
      <xdr:row>27</xdr:row>
      <xdr:rowOff>88900</xdr:rowOff>
    </xdr:to>
    <xdr:pic>
      <xdr:nvPicPr>
        <xdr:cNvPr id="3" name="ID_2274BDDADF97416D808AE5E930A46707" descr="sa健身房环境"/>
        <xdr:cNvPicPr/>
      </xdr:nvPicPr>
      <xdr:blipFill>
        <a:blip r:embed="rId10"/>
        <a:stretch>
          <a:fillRect/>
        </a:stretch>
      </xdr:blipFill>
      <xdr:spPr>
        <a:xfrm>
          <a:off x="0" y="0"/>
          <a:ext cx="6502400" cy="4889500"/>
        </a:xfrm>
        <a:prstGeom prst="rect">
          <a:avLst/>
        </a:prstGeom>
      </xdr:spPr>
    </xdr:pic>
    <xdr:clientData/>
  </xdr:twoCellAnchor>
  <xdr:twoCellAnchor editAs="oneCell">
    <xdr:from>
      <xdr:col>0</xdr:col>
      <xdr:colOff>0</xdr:colOff>
      <xdr:row>0</xdr:row>
      <xdr:rowOff>0</xdr:rowOff>
    </xdr:from>
    <xdr:to>
      <xdr:col>10</xdr:col>
      <xdr:colOff>215900</xdr:colOff>
      <xdr:row>27</xdr:row>
      <xdr:rowOff>76200</xdr:rowOff>
    </xdr:to>
    <xdr:pic>
      <xdr:nvPicPr>
        <xdr:cNvPr id="5" name="ID_BC350E000CD648DE9DD5D8A5074645FA" descr="sevenx—x健身房环境"/>
        <xdr:cNvPicPr/>
      </xdr:nvPicPr>
      <xdr:blipFill>
        <a:blip r:embed="rId11"/>
        <a:stretch>
          <a:fillRect/>
        </a:stretch>
      </xdr:blipFill>
      <xdr:spPr>
        <a:xfrm>
          <a:off x="0" y="0"/>
          <a:ext cx="6502400" cy="4876800"/>
        </a:xfrm>
        <a:prstGeom prst="rect">
          <a:avLst/>
        </a:prstGeom>
      </xdr:spPr>
    </xdr:pic>
    <xdr:clientData/>
  </xdr:twoCellAnchor>
  <xdr:twoCellAnchor editAs="oneCell">
    <xdr:from>
      <xdr:col>0</xdr:col>
      <xdr:colOff>0</xdr:colOff>
      <xdr:row>0</xdr:row>
      <xdr:rowOff>0</xdr:rowOff>
    </xdr:from>
    <xdr:to>
      <xdr:col>7</xdr:col>
      <xdr:colOff>476250</xdr:colOff>
      <xdr:row>36</xdr:row>
      <xdr:rowOff>101600</xdr:rowOff>
    </xdr:to>
    <xdr:pic>
      <xdr:nvPicPr>
        <xdr:cNvPr id="6" name="ID_4AC28C3D17934C068EF28103CD17853A" descr="琪航健身房环境"/>
        <xdr:cNvPicPr/>
      </xdr:nvPicPr>
      <xdr:blipFill>
        <a:blip r:embed="rId12"/>
        <a:stretch>
          <a:fillRect/>
        </a:stretch>
      </xdr:blipFill>
      <xdr:spPr>
        <a:xfrm>
          <a:off x="0" y="0"/>
          <a:ext cx="4876800" cy="6502400"/>
        </a:xfrm>
        <a:prstGeom prst="rect">
          <a:avLst/>
        </a:prstGeom>
      </xdr:spPr>
    </xdr:pic>
    <xdr:clientData/>
  </xdr:twoCellAnchor>
  <xdr:twoCellAnchor editAs="oneCell">
    <xdr:from>
      <xdr:col>0</xdr:col>
      <xdr:colOff>0</xdr:colOff>
      <xdr:row>0</xdr:row>
      <xdr:rowOff>0</xdr:rowOff>
    </xdr:from>
    <xdr:to>
      <xdr:col>10</xdr:col>
      <xdr:colOff>215900</xdr:colOff>
      <xdr:row>27</xdr:row>
      <xdr:rowOff>76200</xdr:rowOff>
    </xdr:to>
    <xdr:pic>
      <xdr:nvPicPr>
        <xdr:cNvPr id="11" name="ID_D5301F3B590C4D0B9BDAADF2D5BE5865" descr="nine玖健身房环境"/>
        <xdr:cNvPicPr/>
      </xdr:nvPicPr>
      <xdr:blipFill>
        <a:blip r:embed="rId13"/>
        <a:stretch>
          <a:fillRect/>
        </a:stretch>
      </xdr:blipFill>
      <xdr:spPr>
        <a:xfrm>
          <a:off x="0" y="0"/>
          <a:ext cx="6502400" cy="4876800"/>
        </a:xfrm>
        <a:prstGeom prst="rect">
          <a:avLst/>
        </a:prstGeom>
      </xdr:spPr>
    </xdr:pic>
    <xdr:clientData/>
  </xdr:twoCellAnchor>
  <xdr:twoCellAnchor editAs="oneCell">
    <xdr:from>
      <xdr:col>0</xdr:col>
      <xdr:colOff>0</xdr:colOff>
      <xdr:row>0</xdr:row>
      <xdr:rowOff>0</xdr:rowOff>
    </xdr:from>
    <xdr:to>
      <xdr:col>10</xdr:col>
      <xdr:colOff>215900</xdr:colOff>
      <xdr:row>20</xdr:row>
      <xdr:rowOff>101600</xdr:rowOff>
    </xdr:to>
    <xdr:pic>
      <xdr:nvPicPr>
        <xdr:cNvPr id="16" name="ID_0E6A500A03834A7D9FF356C2F5325707" descr="乐刻运动健身房环境"/>
        <xdr:cNvPicPr/>
      </xdr:nvPicPr>
      <xdr:blipFill>
        <a:blip r:embed="rId14"/>
        <a:stretch>
          <a:fillRect/>
        </a:stretch>
      </xdr:blipFill>
      <xdr:spPr>
        <a:xfrm>
          <a:off x="0" y="0"/>
          <a:ext cx="6502400" cy="3657600"/>
        </a:xfrm>
        <a:prstGeom prst="rect">
          <a:avLst/>
        </a:prstGeom>
      </xdr:spPr>
    </xdr:pic>
    <xdr:clientData/>
  </xdr:twoCellAnchor>
  <xdr:twoCellAnchor editAs="oneCell">
    <xdr:from>
      <xdr:col>0</xdr:col>
      <xdr:colOff>0</xdr:colOff>
      <xdr:row>0</xdr:row>
      <xdr:rowOff>0</xdr:rowOff>
    </xdr:from>
    <xdr:to>
      <xdr:col>10</xdr:col>
      <xdr:colOff>215900</xdr:colOff>
      <xdr:row>27</xdr:row>
      <xdr:rowOff>76200</xdr:rowOff>
    </xdr:to>
    <xdr:pic>
      <xdr:nvPicPr>
        <xdr:cNvPr id="17" name="ID_64740D9EE7284A9E85CAE589D67AE162" descr="om健身房环境"/>
        <xdr:cNvPicPr/>
      </xdr:nvPicPr>
      <xdr:blipFill>
        <a:blip r:embed="rId15"/>
        <a:stretch>
          <a:fillRect/>
        </a:stretch>
      </xdr:blipFill>
      <xdr:spPr>
        <a:xfrm>
          <a:off x="0" y="0"/>
          <a:ext cx="6502400" cy="4876800"/>
        </a:xfrm>
        <a:prstGeom prst="rect">
          <a:avLst/>
        </a:prstGeom>
      </xdr:spPr>
    </xdr:pic>
    <xdr:clientData/>
  </xdr:twoCellAnchor>
  <xdr:twoCellAnchor editAs="oneCell">
    <xdr:from>
      <xdr:col>0</xdr:col>
      <xdr:colOff>0</xdr:colOff>
      <xdr:row>0</xdr:row>
      <xdr:rowOff>0</xdr:rowOff>
    </xdr:from>
    <xdr:to>
      <xdr:col>16</xdr:col>
      <xdr:colOff>0</xdr:colOff>
      <xdr:row>42</xdr:row>
      <xdr:rowOff>73025</xdr:rowOff>
    </xdr:to>
    <xdr:pic>
      <xdr:nvPicPr>
        <xdr:cNvPr id="18" name="ID_3D3FCDE3C8AD4B09BC68CD662E84D404" descr="南区吾馨食堂一楼环境"/>
        <xdr:cNvPicPr/>
      </xdr:nvPicPr>
      <xdr:blipFill>
        <a:blip r:embed="rId16"/>
        <a:stretch>
          <a:fillRect/>
        </a:stretch>
      </xdr:blipFill>
      <xdr:spPr>
        <a:xfrm>
          <a:off x="0" y="0"/>
          <a:ext cx="10058400" cy="7540625"/>
        </a:xfrm>
        <a:prstGeom prst="rect">
          <a:avLst/>
        </a:prstGeom>
      </xdr:spPr>
    </xdr:pic>
    <xdr:clientData/>
  </xdr:twoCellAnchor>
  <xdr:twoCellAnchor editAs="oneCell">
    <xdr:from>
      <xdr:col>0</xdr:col>
      <xdr:colOff>0</xdr:colOff>
      <xdr:row>0</xdr:row>
      <xdr:rowOff>0</xdr:rowOff>
    </xdr:from>
    <xdr:to>
      <xdr:col>16</xdr:col>
      <xdr:colOff>0</xdr:colOff>
      <xdr:row>42</xdr:row>
      <xdr:rowOff>73025</xdr:rowOff>
    </xdr:to>
    <xdr:pic>
      <xdr:nvPicPr>
        <xdr:cNvPr id="19" name="ID_C70071AE52714F54BF3D0904E6809076" descr="南区吾馨食堂二楼环境"/>
        <xdr:cNvPicPr/>
      </xdr:nvPicPr>
      <xdr:blipFill>
        <a:blip r:embed="rId17"/>
        <a:stretch>
          <a:fillRect/>
        </a:stretch>
      </xdr:blipFill>
      <xdr:spPr>
        <a:xfrm>
          <a:off x="0" y="0"/>
          <a:ext cx="10058400" cy="7540625"/>
        </a:xfrm>
        <a:prstGeom prst="rect">
          <a:avLst/>
        </a:prstGeom>
      </xdr:spPr>
    </xdr:pic>
    <xdr:clientData/>
  </xdr:twoCellAnchor>
  <xdr:twoCellAnchor editAs="oneCell">
    <xdr:from>
      <xdr:col>0</xdr:col>
      <xdr:colOff>0</xdr:colOff>
      <xdr:row>0</xdr:row>
      <xdr:rowOff>0</xdr:rowOff>
    </xdr:from>
    <xdr:to>
      <xdr:col>16</xdr:col>
      <xdr:colOff>0</xdr:colOff>
      <xdr:row>42</xdr:row>
      <xdr:rowOff>73025</xdr:rowOff>
    </xdr:to>
    <xdr:pic>
      <xdr:nvPicPr>
        <xdr:cNvPr id="20" name="ID_BD406A3118D642E19759C20AB0033EBC" descr="水秀食堂一楼环境"/>
        <xdr:cNvPicPr/>
      </xdr:nvPicPr>
      <xdr:blipFill>
        <a:blip r:embed="rId18"/>
        <a:stretch>
          <a:fillRect/>
        </a:stretch>
      </xdr:blipFill>
      <xdr:spPr>
        <a:xfrm>
          <a:off x="0" y="0"/>
          <a:ext cx="10058400" cy="7540625"/>
        </a:xfrm>
        <a:prstGeom prst="rect">
          <a:avLst/>
        </a:prstGeom>
      </xdr:spPr>
    </xdr:pic>
    <xdr:clientData/>
  </xdr:twoCellAnchor>
  <xdr:twoCellAnchor editAs="oneCell">
    <xdr:from>
      <xdr:col>0</xdr:col>
      <xdr:colOff>0</xdr:colOff>
      <xdr:row>0</xdr:row>
      <xdr:rowOff>0</xdr:rowOff>
    </xdr:from>
    <xdr:to>
      <xdr:col>13</xdr:col>
      <xdr:colOff>488315</xdr:colOff>
      <xdr:row>36</xdr:row>
      <xdr:rowOff>101600</xdr:rowOff>
    </xdr:to>
    <xdr:pic>
      <xdr:nvPicPr>
        <xdr:cNvPr id="21" name="ID_7A0C225B8420402692080EB7F2190BE2" descr="水秀食堂二楼环境"/>
        <xdr:cNvPicPr/>
      </xdr:nvPicPr>
      <xdr:blipFill>
        <a:blip r:embed="rId19"/>
        <a:stretch>
          <a:fillRect/>
        </a:stretch>
      </xdr:blipFill>
      <xdr:spPr>
        <a:xfrm>
          <a:off x="0" y="0"/>
          <a:ext cx="8660765" cy="6502400"/>
        </a:xfrm>
        <a:prstGeom prst="rect">
          <a:avLst/>
        </a:prstGeom>
      </xdr:spPr>
    </xdr:pic>
    <xdr:clientData/>
  </xdr:twoCellAnchor>
  <xdr:twoCellAnchor editAs="oneCell">
    <xdr:from>
      <xdr:col>0</xdr:col>
      <xdr:colOff>0</xdr:colOff>
      <xdr:row>0</xdr:row>
      <xdr:rowOff>0</xdr:rowOff>
    </xdr:from>
    <xdr:to>
      <xdr:col>8</xdr:col>
      <xdr:colOff>450850</xdr:colOff>
      <xdr:row>23</xdr:row>
      <xdr:rowOff>19050</xdr:rowOff>
    </xdr:to>
    <xdr:pic>
      <xdr:nvPicPr>
        <xdr:cNvPr id="22" name="ID_A9ED7BFB6EFC4659BE347C1A0074B25C" descr="尔美食堂环境"/>
        <xdr:cNvPicPr/>
      </xdr:nvPicPr>
      <xdr:blipFill>
        <a:blip r:embed="rId20"/>
        <a:stretch>
          <a:fillRect/>
        </a:stretch>
      </xdr:blipFill>
      <xdr:spPr>
        <a:xfrm>
          <a:off x="0" y="0"/>
          <a:ext cx="5480050" cy="4108450"/>
        </a:xfrm>
        <a:prstGeom prst="rect">
          <a:avLst/>
        </a:prstGeom>
      </xdr:spPr>
    </xdr:pic>
    <xdr:clientData/>
  </xdr:twoCellAnchor>
  <xdr:twoCellAnchor editAs="oneCell">
    <xdr:from>
      <xdr:col>0</xdr:col>
      <xdr:colOff>0</xdr:colOff>
      <xdr:row>0</xdr:row>
      <xdr:rowOff>0</xdr:rowOff>
    </xdr:from>
    <xdr:to>
      <xdr:col>11</xdr:col>
      <xdr:colOff>419100</xdr:colOff>
      <xdr:row>30</xdr:row>
      <xdr:rowOff>31750</xdr:rowOff>
    </xdr:to>
    <xdr:pic>
      <xdr:nvPicPr>
        <xdr:cNvPr id="23" name="ID_2D9297E355944D3AA769459BDF7CBC7A" descr="山明食堂环境"/>
        <xdr:cNvPicPr/>
      </xdr:nvPicPr>
      <xdr:blipFill>
        <a:blip r:embed="rId21"/>
        <a:stretch>
          <a:fillRect/>
        </a:stretch>
      </xdr:blipFill>
      <xdr:spPr>
        <a:xfrm>
          <a:off x="0" y="0"/>
          <a:ext cx="7334250" cy="5365750"/>
        </a:xfrm>
        <a:prstGeom prst="rect">
          <a:avLst/>
        </a:prstGeom>
      </xdr:spPr>
    </xdr:pic>
    <xdr:clientData/>
  </xdr:twoCellAnchor>
</xdr:wsDr>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9" Type="http://schemas.openxmlformats.org/officeDocument/2006/relationships/hyperlink" Target="..\..\..\..\..\..\Desktop\&#20225;&#21019;&#22270;&#29255;&#36164;&#26009;\sevenx&#8212;x&#20581;&#36523;&#25151;&#29615;&#22659;.jpg" TargetMode="External"/><Relationship Id="rId8" Type="http://schemas.openxmlformats.org/officeDocument/2006/relationships/hyperlink" Target="..\..\..\..\..\..\Desktop\&#20225;&#21019;&#22270;&#29255;&#36164;&#26009;\sa&#20581;&#36523;&#25151;&#29615;&#22659;.jpg" TargetMode="External"/><Relationship Id="rId7" Type="http://schemas.openxmlformats.org/officeDocument/2006/relationships/hyperlink" Target="..\..\..\..\..\..\Desktop\&#20225;&#21019;&#22270;&#29255;&#36164;&#26009;\&#26657;&#20869;&#20462;&#36710;&#38138;&#21450;&#37197;&#38053;&#21273;&#28857;&#30456;&#20851;&#20171;&#32461;.jpg" TargetMode="External"/><Relationship Id="rId6" Type="http://schemas.openxmlformats.org/officeDocument/2006/relationships/hyperlink" Target="..\..\..\..\..\..\Desktop\&#20225;&#21019;&#22270;&#29255;&#36164;&#26009;\&#25307;&#24453;&#39184;&#21381;&#29615;&#22659;.jpg" TargetMode="External"/><Relationship Id="rId5" Type="http://schemas.openxmlformats.org/officeDocument/2006/relationships/hyperlink" Target="..\..\..\..\..\..\Desktop\&#20225;&#21019;&#22270;&#29255;&#36164;&#26009;\&#30410;&#26032;&#39135;&#22530;&#20108;&#27004;&#33590;&#39184;&#21381;&#29615;&#22659;.jpg" TargetMode="External"/><Relationship Id="rId4" Type="http://schemas.openxmlformats.org/officeDocument/2006/relationships/hyperlink" Target="..\..\..\..\..\..\Desktop\&#20225;&#21019;&#22270;&#29255;&#36164;&#26009;\&#30410;&#26032;&#39135;&#22530;&#19968;&#27004;&#29615;&#22659;.jpg" TargetMode="External"/><Relationship Id="rId3" Type="http://schemas.openxmlformats.org/officeDocument/2006/relationships/hyperlink" Target="..\..\..\..\..\..\Desktop\&#20225;&#21019;&#22270;&#29255;&#36164;&#26009;\&#19996;&#21306;&#19968;&#27004;&#39135;&#22530;&#29615;&#22659;.jpg" TargetMode="External"/><Relationship Id="rId21" Type="http://schemas.openxmlformats.org/officeDocument/2006/relationships/hyperlink" Target="&#20225;&#21019;&#22270;&#29255;&#36164;&#26009;\&#38065;&#20255;&#38271;&#22270;&#20070;&#39302;&#27004;&#23618;&#20998;&#24067;&#21450;&#21151;&#33021;&#24067;&#23616;.jpg" TargetMode="External"/><Relationship Id="rId20" Type="http://schemas.openxmlformats.org/officeDocument/2006/relationships/hyperlink" Target="&#20225;&#21019;&#22270;&#29255;&#36164;&#26009;\&#26412;&#37096;&#22270;&#20070;&#39302;&#27004;&#23618;&#20998;&#24067;&#21450;&#21151;&#33021;&#24067;&#23616;.jpg" TargetMode="External"/><Relationship Id="rId2" Type="http://schemas.openxmlformats.org/officeDocument/2006/relationships/hyperlink" Target="..\..\..\..\..\..\Desktop\&#20225;&#21019;&#22270;&#29255;&#36164;&#26009;\&#25307;&#24453;&#39184;&#21381;&#21253;&#21410;&#29615;&#22659;.jpg" TargetMode="External"/><Relationship Id="rId19" Type="http://schemas.openxmlformats.org/officeDocument/2006/relationships/hyperlink" Target="..\..\..\..\..\..\Desktop\&#20225;&#21019;&#22270;&#29255;&#36164;&#26009;\&#23665;&#26126;&#39135;&#22530;&#29615;&#22659;.jpg" TargetMode="External"/><Relationship Id="rId18" Type="http://schemas.openxmlformats.org/officeDocument/2006/relationships/hyperlink" Target="..\..\..\..\..\..\Desktop\&#20225;&#21019;&#22270;&#29255;&#36164;&#26009;\&#23572;&#32654;&#39135;&#22530;&#29615;&#22659;.jpg" TargetMode="External"/><Relationship Id="rId17" Type="http://schemas.openxmlformats.org/officeDocument/2006/relationships/hyperlink" Target="..\..\..\..\..\..\Desktop\&#20225;&#21019;&#22270;&#29255;&#36164;&#26009;\&#27700;&#31168;&#39135;&#22530;&#20108;&#27004;&#29615;&#22659;.jpg" TargetMode="External"/><Relationship Id="rId16" Type="http://schemas.openxmlformats.org/officeDocument/2006/relationships/hyperlink" Target="..\..\..\..\..\..\Desktop\&#20225;&#21019;&#22270;&#29255;&#36164;&#26009;\&#27700;&#31168;&#39135;&#22530;&#19968;&#27004;&#29615;&#22659;.jpg" TargetMode="External"/><Relationship Id="rId15" Type="http://schemas.openxmlformats.org/officeDocument/2006/relationships/hyperlink" Target="..\..\..\..\..\..\Desktop\&#20225;&#21019;&#22270;&#29255;&#36164;&#26009;\&#21335;&#21306;&#21566;&#39336;&#39135;&#22530;&#20108;&#27004;&#29615;&#22659;.jpg" TargetMode="External"/><Relationship Id="rId14" Type="http://schemas.openxmlformats.org/officeDocument/2006/relationships/hyperlink" Target="..\..\..\..\..\..\Desktop\&#20225;&#21019;&#22270;&#29255;&#36164;&#26009;\&#21335;&#21306;&#21566;&#39336;&#39135;&#22530;&#19968;&#27004;&#29615;&#22659;.jpg" TargetMode="External"/><Relationship Id="rId13" Type="http://schemas.openxmlformats.org/officeDocument/2006/relationships/hyperlink" Target="..\..\..\..\..\..\Desktop\&#20225;&#21019;&#22270;&#29255;&#36164;&#26009;\om&#20581;&#36523;&#25151;&#29615;&#22659;.jpg" TargetMode="External"/><Relationship Id="rId12" Type="http://schemas.openxmlformats.org/officeDocument/2006/relationships/hyperlink" Target="..\..\..\..\..\..\Desktop\&#20225;&#21019;&#22270;&#29255;&#36164;&#26009;\&#20048;&#21051;&#36816;&#21160;&#20581;&#36523;&#25151;&#29615;&#22659;.jpg" TargetMode="External"/><Relationship Id="rId11" Type="http://schemas.openxmlformats.org/officeDocument/2006/relationships/hyperlink" Target="..\..\..\..\..\..\Desktop\&#20225;&#21019;&#22270;&#29255;&#36164;&#26009;\nine&#29590;&#20581;&#36523;&#25151;&#29615;&#22659;.jpg" TargetMode="External"/><Relationship Id="rId10" Type="http://schemas.openxmlformats.org/officeDocument/2006/relationships/hyperlink" Target="..\..\..\..\..\..\Desktop\&#20225;&#21019;&#22270;&#29255;&#36164;&#26009;\&#29738;&#33322;&#20581;&#36523;&#25151;&#29615;&#22659;.jpg" TargetMode="External"/><Relationship Id="rId1" Type="http://schemas.openxmlformats.org/officeDocument/2006/relationships/hyperlink" Target="..\..\..\..\..\..\Desktop\&#20225;&#21019;&#22270;&#29255;&#36164;&#26009;\&#30410;&#26032;&#39135;&#22530;&#20108;&#27004;&#33391;&#21451;&#39184;&#21381;&#29615;&#22659;.jpg"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50"/>
  <sheetViews>
    <sheetView tabSelected="1" workbookViewId="0">
      <selection activeCell="M95" sqref="M95"/>
    </sheetView>
  </sheetViews>
  <sheetFormatPr defaultColWidth="8.72727272727273" defaultRowHeight="14"/>
  <cols>
    <col min="1" max="1" width="13" customWidth="1"/>
    <col min="2" max="2" width="44" customWidth="1"/>
    <col min="3" max="3" width="43.6363636363636" customWidth="1"/>
    <col min="5" max="5" width="19.8181818181818" customWidth="1"/>
    <col min="6" max="6" width="33.7545454545455" customWidth="1"/>
    <col min="7" max="7" width="29.1818181818182" customWidth="1"/>
    <col min="8" max="8" width="13.6363636363636"/>
    <col min="10" max="10" width="10.2272727272727"/>
    <col min="12" max="12" width="13.6363636363636"/>
    <col min="14" max="17" width="13.6363636363636"/>
  </cols>
  <sheetData>
    <row r="1" ht="17.5" spans="1:19">
      <c r="A1" s="1" t="s">
        <v>0</v>
      </c>
      <c r="B1" s="1" t="s">
        <v>1</v>
      </c>
      <c r="C1" s="1" t="s">
        <v>2</v>
      </c>
      <c r="D1" s="1" t="s">
        <v>3</v>
      </c>
      <c r="E1" s="1" t="s">
        <v>4</v>
      </c>
      <c r="F1" s="1" t="s">
        <v>5</v>
      </c>
      <c r="G1" s="1" t="s">
        <v>6</v>
      </c>
      <c r="H1" s="1" t="s">
        <v>5</v>
      </c>
      <c r="I1" s="1" t="s">
        <v>6</v>
      </c>
      <c r="J1" s="1" t="s">
        <v>5</v>
      </c>
      <c r="K1" s="1" t="s">
        <v>6</v>
      </c>
      <c r="L1" s="1" t="s">
        <v>5</v>
      </c>
      <c r="M1" s="1" t="s">
        <v>6</v>
      </c>
      <c r="N1" s="1" t="s">
        <v>5</v>
      </c>
      <c r="O1" s="1" t="s">
        <v>6</v>
      </c>
      <c r="P1" s="1" t="s">
        <v>5</v>
      </c>
      <c r="Q1" s="1" t="s">
        <v>6</v>
      </c>
      <c r="R1" s="1" t="s">
        <v>5</v>
      </c>
      <c r="S1" s="1" t="s">
        <v>6</v>
      </c>
    </row>
    <row r="2" ht="14.25" customHeight="1" spans="1:5">
      <c r="A2" t="s">
        <v>7</v>
      </c>
      <c r="B2" t="s">
        <v>8</v>
      </c>
      <c r="C2" s="2" t="s">
        <v>9</v>
      </c>
      <c r="D2" s="3" t="s">
        <v>10</v>
      </c>
      <c r="E2" s="4" t="s">
        <v>11</v>
      </c>
    </row>
    <row r="3" ht="409.5" spans="1:5">
      <c r="A3" t="s">
        <v>7</v>
      </c>
      <c r="B3" t="s">
        <v>12</v>
      </c>
      <c r="C3" s="3" t="s">
        <v>13</v>
      </c>
      <c r="D3" s="3" t="s">
        <v>10</v>
      </c>
      <c r="E3" s="5" t="s">
        <v>14</v>
      </c>
    </row>
    <row r="4" ht="152.4" spans="1:7">
      <c r="A4" t="s">
        <v>7</v>
      </c>
      <c r="B4" s="3" t="s">
        <v>15</v>
      </c>
      <c r="C4" s="3" t="s">
        <v>16</v>
      </c>
      <c r="D4" s="3" t="s">
        <v>17</v>
      </c>
      <c r="F4" t="str">
        <f>_xlfn.DISPIMG("ID_4603B97227274D4BBD02852C8563E7BE",1)</f>
        <v>=DISPIMG("ID_4603B97227274D4BBD02852C8563E7BE",1)</v>
      </c>
      <c r="G4" s="6" t="s">
        <v>18</v>
      </c>
    </row>
    <row r="5" ht="152.4" spans="1:7">
      <c r="A5" t="s">
        <v>7</v>
      </c>
      <c r="B5" s="3" t="s">
        <v>19</v>
      </c>
      <c r="C5" s="3" t="s">
        <v>20</v>
      </c>
      <c r="D5" s="3" t="s">
        <v>17</v>
      </c>
      <c r="F5" t="str">
        <f>_xlfn.DISPIMG("ID_EC5B95E1E0304A27A328C7D9743AF3BB",1)</f>
        <v>=DISPIMG("ID_EC5B95E1E0304A27A328C7D9743AF3BB",1)</v>
      </c>
      <c r="G5" s="6" t="s">
        <v>21</v>
      </c>
    </row>
    <row r="6" ht="152.4" spans="1:7">
      <c r="A6" t="s">
        <v>7</v>
      </c>
      <c r="B6" s="3" t="s">
        <v>22</v>
      </c>
      <c r="C6" s="3" t="s">
        <v>23</v>
      </c>
      <c r="D6" s="3" t="s">
        <v>24</v>
      </c>
      <c r="E6" s="3" t="s">
        <v>25</v>
      </c>
      <c r="F6" t="str">
        <f>_xlfn.DISPIMG("ID_D14FBEE107E749739D017058E24044AA",1)</f>
        <v>=DISPIMG("ID_D14FBEE107E749739D017058E24044AA",1)</v>
      </c>
      <c r="G6" s="6" t="s">
        <v>26</v>
      </c>
    </row>
    <row r="7" spans="1:7">
      <c r="A7" t="s">
        <v>7</v>
      </c>
      <c r="B7" s="3" t="s">
        <v>27</v>
      </c>
      <c r="C7" s="3" t="s">
        <v>28</v>
      </c>
      <c r="D7" s="3"/>
      <c r="G7" s="3"/>
    </row>
    <row r="8" ht="152.4" spans="1:7">
      <c r="A8" t="s">
        <v>7</v>
      </c>
      <c r="B8" s="3" t="s">
        <v>29</v>
      </c>
      <c r="C8" s="3" t="s">
        <v>30</v>
      </c>
      <c r="D8" s="3" t="s">
        <v>17</v>
      </c>
      <c r="F8" t="str">
        <f>_xlfn.DISPIMG("ID_2DC7BFB8FFA7485B9428EC74442C64D4",1)</f>
        <v>=DISPIMG("ID_2DC7BFB8FFA7485B9428EC74442C64D4",1)</v>
      </c>
      <c r="G8" s="7" t="s">
        <v>31</v>
      </c>
    </row>
    <row r="9" spans="1:4">
      <c r="A9" t="s">
        <v>7</v>
      </c>
      <c r="B9" s="3" t="s">
        <v>32</v>
      </c>
      <c r="C9" s="3" t="s">
        <v>33</v>
      </c>
      <c r="D9" s="3" t="s">
        <v>34</v>
      </c>
    </row>
    <row r="10" ht="152.4" spans="1:7">
      <c r="A10" t="s">
        <v>7</v>
      </c>
      <c r="B10" s="3" t="s">
        <v>35</v>
      </c>
      <c r="C10" s="3" t="s">
        <v>36</v>
      </c>
      <c r="D10" s="3" t="s">
        <v>37</v>
      </c>
      <c r="F10" t="str">
        <f>_xlfn.DISPIMG("ID_1D68C7C6417D4AF2A9D0E5426A3B11E4",1)</f>
        <v>=DISPIMG("ID_1D68C7C6417D4AF2A9D0E5426A3B11E4",1)</v>
      </c>
      <c r="G10" s="6" t="s">
        <v>38</v>
      </c>
    </row>
    <row r="11" spans="1:7">
      <c r="A11" t="s">
        <v>7</v>
      </c>
      <c r="B11" s="3" t="s">
        <v>39</v>
      </c>
      <c r="C11" s="3" t="s">
        <v>40</v>
      </c>
      <c r="D11" s="3" t="s">
        <v>41</v>
      </c>
      <c r="G11" s="3"/>
    </row>
    <row r="12" spans="1:7">
      <c r="A12" t="s">
        <v>7</v>
      </c>
      <c r="B12" s="3" t="s">
        <v>42</v>
      </c>
      <c r="C12" s="3" t="s">
        <v>43</v>
      </c>
      <c r="D12" s="3" t="s">
        <v>37</v>
      </c>
      <c r="G12" s="6"/>
    </row>
    <row r="13" spans="1:4">
      <c r="A13" t="s">
        <v>7</v>
      </c>
      <c r="B13" s="3" t="s">
        <v>44</v>
      </c>
      <c r="C13" s="3" t="s">
        <v>45</v>
      </c>
      <c r="D13" s="3" t="s">
        <v>46</v>
      </c>
    </row>
    <row r="14" spans="1:4">
      <c r="A14" t="s">
        <v>7</v>
      </c>
      <c r="B14" s="3" t="s">
        <v>47</v>
      </c>
      <c r="C14" s="3" t="s">
        <v>48</v>
      </c>
      <c r="D14" s="3" t="s">
        <v>49</v>
      </c>
    </row>
    <row r="15" ht="152.4" spans="1:7">
      <c r="A15" t="s">
        <v>7</v>
      </c>
      <c r="B15" s="3" t="s">
        <v>50</v>
      </c>
      <c r="C15" s="3" t="s">
        <v>51</v>
      </c>
      <c r="D15" s="3" t="s">
        <v>17</v>
      </c>
      <c r="E15" s="3" t="s">
        <v>52</v>
      </c>
      <c r="F15" t="str">
        <f>_xlfn.DISPIMG("ID_4A9752DA02454E03B1290F9D6BE7F854",1)</f>
        <v>=DISPIMG("ID_4A9752DA02454E03B1290F9D6BE7F854",1)</v>
      </c>
      <c r="G15" s="6" t="s">
        <v>53</v>
      </c>
    </row>
    <row r="16" ht="56" spans="2:5">
      <c r="B16" s="3" t="s">
        <v>54</v>
      </c>
      <c r="C16" s="8" t="s">
        <v>55</v>
      </c>
      <c r="D16" s="3"/>
      <c r="E16" s="3" t="s">
        <v>56</v>
      </c>
    </row>
    <row r="17" ht="56" spans="2:5">
      <c r="B17" s="3" t="s">
        <v>57</v>
      </c>
      <c r="C17" s="8" t="s">
        <v>58</v>
      </c>
      <c r="D17" s="3"/>
      <c r="E17" s="8" t="s">
        <v>59</v>
      </c>
    </row>
    <row r="18" spans="2:4">
      <c r="B18" s="3" t="s">
        <v>60</v>
      </c>
      <c r="C18" s="3" t="s">
        <v>61</v>
      </c>
      <c r="D18" s="3"/>
    </row>
    <row r="19" ht="56" spans="2:4">
      <c r="B19" s="3" t="s">
        <v>62</v>
      </c>
      <c r="C19" s="8" t="s">
        <v>63</v>
      </c>
      <c r="D19" s="3"/>
    </row>
    <row r="20" ht="42" spans="2:5">
      <c r="B20" s="3" t="s">
        <v>64</v>
      </c>
      <c r="C20" s="8" t="s">
        <v>65</v>
      </c>
      <c r="D20" s="3"/>
      <c r="E20" s="8" t="s">
        <v>66</v>
      </c>
    </row>
    <row r="21" spans="2:4">
      <c r="B21" s="3" t="s">
        <v>67</v>
      </c>
      <c r="C21" s="3" t="s">
        <v>68</v>
      </c>
      <c r="D21" s="3"/>
    </row>
    <row r="22" ht="28" spans="2:4">
      <c r="B22" s="3" t="s">
        <v>69</v>
      </c>
      <c r="C22" s="8" t="s">
        <v>70</v>
      </c>
      <c r="D22" s="3"/>
    </row>
    <row r="23" ht="42" spans="2:4">
      <c r="B23" s="3" t="s">
        <v>71</v>
      </c>
      <c r="C23" s="8" t="s">
        <v>72</v>
      </c>
      <c r="D23" s="3"/>
    </row>
    <row r="24" ht="56" spans="2:4">
      <c r="B24" s="3" t="s">
        <v>73</v>
      </c>
      <c r="C24" s="8" t="s">
        <v>74</v>
      </c>
      <c r="D24" s="3"/>
    </row>
    <row r="25" ht="42" spans="2:4">
      <c r="B25" s="3" t="s">
        <v>75</v>
      </c>
      <c r="C25" s="8" t="s">
        <v>76</v>
      </c>
      <c r="D25" s="3"/>
    </row>
    <row r="26" ht="28" spans="2:4">
      <c r="B26" s="3" t="s">
        <v>77</v>
      </c>
      <c r="C26" s="8" t="s">
        <v>78</v>
      </c>
      <c r="D26" s="3"/>
    </row>
    <row r="27" spans="1:4">
      <c r="A27" t="s">
        <v>7</v>
      </c>
      <c r="B27" s="3" t="s">
        <v>79</v>
      </c>
      <c r="C27" s="3" t="s">
        <v>80</v>
      </c>
      <c r="D27" s="3" t="s">
        <v>49</v>
      </c>
    </row>
    <row r="28" spans="1:4">
      <c r="A28" t="s">
        <v>7</v>
      </c>
      <c r="B28" s="3" t="s">
        <v>81</v>
      </c>
      <c r="C28" s="3" t="s">
        <v>82</v>
      </c>
      <c r="D28" s="3" t="s">
        <v>83</v>
      </c>
    </row>
    <row r="29" ht="139.55" spans="1:7">
      <c r="A29" t="s">
        <v>7</v>
      </c>
      <c r="B29" t="s">
        <v>84</v>
      </c>
      <c r="C29" t="s">
        <v>85</v>
      </c>
      <c r="D29" t="s">
        <v>24</v>
      </c>
      <c r="F29" t="str">
        <f>_xlfn.DISPIMG("ID_3D3FCDE3C8AD4B09BC68CD662E84D404",1)</f>
        <v>=DISPIMG("ID_3D3FCDE3C8AD4B09BC68CD662E84D404",1)</v>
      </c>
      <c r="G29" s="7" t="s">
        <v>86</v>
      </c>
    </row>
    <row r="30" ht="139.55" spans="1:7">
      <c r="A30" t="s">
        <v>7</v>
      </c>
      <c r="B30" t="s">
        <v>87</v>
      </c>
      <c r="C30" s="3" t="s">
        <v>88</v>
      </c>
      <c r="D30" t="s">
        <v>24</v>
      </c>
      <c r="F30" t="str">
        <f>_xlfn.DISPIMG("ID_C70071AE52714F54BF3D0904E6809076",1)</f>
        <v>=DISPIMG("ID_C70071AE52714F54BF3D0904E6809076",1)</v>
      </c>
      <c r="G30" s="7" t="s">
        <v>89</v>
      </c>
    </row>
    <row r="31" spans="1:4">
      <c r="A31" t="s">
        <v>7</v>
      </c>
      <c r="B31" t="s">
        <v>90</v>
      </c>
      <c r="C31" s="3" t="s">
        <v>91</v>
      </c>
      <c r="D31" t="s">
        <v>92</v>
      </c>
    </row>
    <row r="32" spans="1:4">
      <c r="A32" t="s">
        <v>7</v>
      </c>
      <c r="B32" s="3" t="s">
        <v>93</v>
      </c>
      <c r="C32" s="3" t="s">
        <v>94</v>
      </c>
      <c r="D32" t="s">
        <v>95</v>
      </c>
    </row>
    <row r="33" spans="1:4">
      <c r="A33" t="s">
        <v>7</v>
      </c>
      <c r="B33" s="3" t="s">
        <v>96</v>
      </c>
      <c r="C33" s="3" t="s">
        <v>97</v>
      </c>
      <c r="D33" t="s">
        <v>95</v>
      </c>
    </row>
    <row r="34" spans="1:4">
      <c r="A34" t="s">
        <v>7</v>
      </c>
      <c r="B34" s="3" t="s">
        <v>98</v>
      </c>
      <c r="C34" s="3" t="s">
        <v>99</v>
      </c>
      <c r="D34" t="s">
        <v>49</v>
      </c>
    </row>
    <row r="35" spans="1:4">
      <c r="A35" t="s">
        <v>7</v>
      </c>
      <c r="B35" s="3" t="s">
        <v>100</v>
      </c>
      <c r="C35" s="3" t="s">
        <v>101</v>
      </c>
      <c r="D35" t="s">
        <v>49</v>
      </c>
    </row>
    <row r="36" spans="1:4">
      <c r="A36" t="s">
        <v>7</v>
      </c>
      <c r="B36" t="s">
        <v>102</v>
      </c>
      <c r="C36" s="3" t="s">
        <v>103</v>
      </c>
      <c r="D36" t="s">
        <v>104</v>
      </c>
    </row>
    <row r="37" ht="139.55" spans="1:7">
      <c r="A37" t="s">
        <v>7</v>
      </c>
      <c r="B37" t="s">
        <v>105</v>
      </c>
      <c r="C37" s="3" t="s">
        <v>106</v>
      </c>
      <c r="D37" t="s">
        <v>17</v>
      </c>
      <c r="F37" t="str">
        <f>_xlfn.DISPIMG("ID_BD406A3118D642E19759C20AB0033EBC",1)</f>
        <v>=DISPIMG("ID_BD406A3118D642E19759C20AB0033EBC",1)</v>
      </c>
      <c r="G37" s="7" t="s">
        <v>107</v>
      </c>
    </row>
    <row r="38" ht="139.75" spans="1:7">
      <c r="A38" t="s">
        <v>7</v>
      </c>
      <c r="B38" t="s">
        <v>108</v>
      </c>
      <c r="C38" s="3" t="s">
        <v>106</v>
      </c>
      <c r="D38" t="s">
        <v>17</v>
      </c>
      <c r="F38" t="str">
        <f>_xlfn.DISPIMG("ID_7A0C225B8420402692080EB7F2190BE2",1)</f>
        <v>=DISPIMG("ID_7A0C225B8420402692080EB7F2190BE2",1)</v>
      </c>
      <c r="G38" s="6" t="s">
        <v>109</v>
      </c>
    </row>
    <row r="39" spans="1:4">
      <c r="A39" t="s">
        <v>7</v>
      </c>
      <c r="B39" t="s">
        <v>110</v>
      </c>
      <c r="C39" s="3" t="s">
        <v>111</v>
      </c>
      <c r="D39" t="s">
        <v>41</v>
      </c>
    </row>
    <row r="40" spans="1:4">
      <c r="A40" t="s">
        <v>7</v>
      </c>
      <c r="B40" t="s">
        <v>112</v>
      </c>
      <c r="C40" s="3" t="s">
        <v>113</v>
      </c>
      <c r="D40" t="s">
        <v>49</v>
      </c>
    </row>
    <row r="41" spans="1:3">
      <c r="A41" t="s">
        <v>7</v>
      </c>
      <c r="B41" s="3" t="s">
        <v>114</v>
      </c>
      <c r="C41" s="3" t="s">
        <v>115</v>
      </c>
    </row>
    <row r="42" spans="1:4">
      <c r="A42" t="s">
        <v>7</v>
      </c>
      <c r="B42" s="3" t="s">
        <v>116</v>
      </c>
      <c r="C42" s="3" t="s">
        <v>117</v>
      </c>
      <c r="D42" t="s">
        <v>95</v>
      </c>
    </row>
    <row r="43" spans="1:4">
      <c r="A43" t="s">
        <v>7</v>
      </c>
      <c r="B43" s="3" t="s">
        <v>118</v>
      </c>
      <c r="C43" s="3" t="s">
        <v>119</v>
      </c>
      <c r="D43" t="s">
        <v>49</v>
      </c>
    </row>
    <row r="44" spans="1:4">
      <c r="A44" t="s">
        <v>7</v>
      </c>
      <c r="B44" s="3" t="s">
        <v>120</v>
      </c>
      <c r="C44" s="3" t="s">
        <v>121</v>
      </c>
      <c r="D44" t="s">
        <v>49</v>
      </c>
    </row>
    <row r="45" spans="1:4">
      <c r="A45" t="s">
        <v>7</v>
      </c>
      <c r="B45" s="3" t="s">
        <v>122</v>
      </c>
      <c r="C45" s="3" t="s">
        <v>123</v>
      </c>
      <c r="D45" t="s">
        <v>49</v>
      </c>
    </row>
    <row r="46" spans="1:4">
      <c r="A46" t="s">
        <v>7</v>
      </c>
      <c r="B46" s="3" t="s">
        <v>124</v>
      </c>
      <c r="C46" s="3" t="s">
        <v>125</v>
      </c>
      <c r="D46" t="s">
        <v>49</v>
      </c>
    </row>
    <row r="47" spans="1:4">
      <c r="A47" t="s">
        <v>7</v>
      </c>
      <c r="B47" s="3" t="s">
        <v>126</v>
      </c>
      <c r="C47" s="3" t="s">
        <v>127</v>
      </c>
      <c r="D47" t="s">
        <v>41</v>
      </c>
    </row>
    <row r="48" ht="139.55" spans="1:7">
      <c r="A48" t="s">
        <v>7</v>
      </c>
      <c r="B48" s="3" t="s">
        <v>128</v>
      </c>
      <c r="C48" s="8" t="s">
        <v>129</v>
      </c>
      <c r="D48" t="s">
        <v>17</v>
      </c>
      <c r="F48" t="str">
        <f>_xlfn.DISPIMG("ID_A9ED7BFB6EFC4659BE347C1A0074B25C",1)</f>
        <v>=DISPIMG("ID_A9ED7BFB6EFC4659BE347C1A0074B25C",1)</v>
      </c>
      <c r="G48" s="7" t="s">
        <v>130</v>
      </c>
    </row>
    <row r="49" ht="136.2" spans="1:7">
      <c r="A49" t="s">
        <v>7</v>
      </c>
      <c r="B49" s="3" t="s">
        <v>131</v>
      </c>
      <c r="C49" s="8" t="s">
        <v>132</v>
      </c>
      <c r="D49" t="s">
        <v>17</v>
      </c>
      <c r="F49" t="str">
        <f>_xlfn.DISPIMG("ID_2D9297E355944D3AA769459BDF7CBC7A",1)</f>
        <v>=DISPIMG("ID_2D9297E355944D3AA769459BDF7CBC7A",1)</v>
      </c>
      <c r="G49" s="6" t="s">
        <v>133</v>
      </c>
    </row>
    <row r="50" spans="1:4">
      <c r="A50" t="s">
        <v>134</v>
      </c>
      <c r="B50" s="3" t="s">
        <v>135</v>
      </c>
      <c r="C50" t="s">
        <v>136</v>
      </c>
      <c r="D50" t="s">
        <v>137</v>
      </c>
    </row>
    <row r="51" ht="77.9" spans="1:7">
      <c r="A51" t="s">
        <v>134</v>
      </c>
      <c r="B51" t="s">
        <v>138</v>
      </c>
      <c r="C51" s="3" t="s">
        <v>139</v>
      </c>
      <c r="D51" s="3" t="s">
        <v>140</v>
      </c>
      <c r="F51" t="str">
        <f>_xlfn.DISPIMG("ID_5F20DF5996E64706BA3ABCF1EB73651B",1)</f>
        <v>=DISPIMG("ID_5F20DF5996E64706BA3ABCF1EB73651B",1)</v>
      </c>
      <c r="G51" s="6" t="s">
        <v>141</v>
      </c>
    </row>
    <row r="52" spans="1:4">
      <c r="A52" t="s">
        <v>134</v>
      </c>
      <c r="B52" t="s">
        <v>142</v>
      </c>
      <c r="C52" s="3" t="s">
        <v>143</v>
      </c>
      <c r="D52" t="s">
        <v>144</v>
      </c>
    </row>
    <row r="53" spans="1:4">
      <c r="A53" t="s">
        <v>134</v>
      </c>
      <c r="B53" t="s">
        <v>145</v>
      </c>
      <c r="C53" t="s">
        <v>146</v>
      </c>
      <c r="D53" t="s">
        <v>147</v>
      </c>
    </row>
    <row r="54" spans="1:4">
      <c r="A54" t="s">
        <v>134</v>
      </c>
      <c r="B54" t="s">
        <v>148</v>
      </c>
      <c r="C54" s="3" t="s">
        <v>149</v>
      </c>
      <c r="D54" s="3" t="s">
        <v>147</v>
      </c>
    </row>
    <row r="55" spans="1:4">
      <c r="A55" t="s">
        <v>134</v>
      </c>
      <c r="B55" t="s">
        <v>150</v>
      </c>
      <c r="C55" s="3" t="s">
        <v>151</v>
      </c>
      <c r="D55" t="s">
        <v>152</v>
      </c>
    </row>
    <row r="56" spans="1:4">
      <c r="A56" t="s">
        <v>134</v>
      </c>
      <c r="B56" t="s">
        <v>153</v>
      </c>
      <c r="C56" t="s">
        <v>154</v>
      </c>
      <c r="D56" s="3" t="s">
        <v>155</v>
      </c>
    </row>
    <row r="57" spans="1:4">
      <c r="A57" t="s">
        <v>134</v>
      </c>
      <c r="B57" s="3" t="s">
        <v>156</v>
      </c>
      <c r="C57" s="3" t="s">
        <v>157</v>
      </c>
      <c r="D57" t="s">
        <v>158</v>
      </c>
    </row>
    <row r="58" spans="2:3">
      <c r="B58" s="3" t="s">
        <v>159</v>
      </c>
      <c r="C58" s="3" t="s">
        <v>160</v>
      </c>
    </row>
    <row r="59" spans="1:4">
      <c r="A59" t="s">
        <v>134</v>
      </c>
      <c r="B59" t="s">
        <v>161</v>
      </c>
      <c r="C59" s="3" t="s">
        <v>162</v>
      </c>
      <c r="D59" t="s">
        <v>163</v>
      </c>
    </row>
    <row r="60" spans="1:4">
      <c r="A60" t="s">
        <v>134</v>
      </c>
      <c r="B60" t="s">
        <v>164</v>
      </c>
      <c r="C60" t="s">
        <v>165</v>
      </c>
      <c r="D60" t="s">
        <v>166</v>
      </c>
    </row>
    <row r="61" spans="1:4">
      <c r="A61" t="s">
        <v>134</v>
      </c>
      <c r="B61" t="s">
        <v>167</v>
      </c>
      <c r="C61" s="3" t="s">
        <v>168</v>
      </c>
      <c r="D61" t="s">
        <v>169</v>
      </c>
    </row>
    <row r="62" spans="1:4">
      <c r="A62" t="s">
        <v>134</v>
      </c>
      <c r="B62" t="s">
        <v>170</v>
      </c>
      <c r="C62" t="s">
        <v>171</v>
      </c>
      <c r="D62" s="3" t="s">
        <v>166</v>
      </c>
    </row>
    <row r="63" spans="1:5">
      <c r="A63" t="s">
        <v>134</v>
      </c>
      <c r="B63" t="s">
        <v>172</v>
      </c>
      <c r="C63" s="3" t="s">
        <v>173</v>
      </c>
      <c r="D63" s="3" t="s">
        <v>166</v>
      </c>
      <c r="E63" s="3" t="s">
        <v>174</v>
      </c>
    </row>
    <row r="64" ht="409.5" spans="1:4">
      <c r="A64" t="s">
        <v>175</v>
      </c>
      <c r="B64" t="s">
        <v>176</v>
      </c>
      <c r="C64" s="5" t="s">
        <v>177</v>
      </c>
      <c r="D64" t="s">
        <v>178</v>
      </c>
    </row>
    <row r="65" spans="1:4">
      <c r="A65" t="s">
        <v>175</v>
      </c>
      <c r="B65" t="s">
        <v>179</v>
      </c>
      <c r="C65" t="s">
        <v>180</v>
      </c>
      <c r="D65" s="3" t="s">
        <v>181</v>
      </c>
    </row>
    <row r="66" ht="28" spans="1:5">
      <c r="A66" t="s">
        <v>175</v>
      </c>
      <c r="B66" t="s">
        <v>182</v>
      </c>
      <c r="C66" s="8" t="s">
        <v>183</v>
      </c>
      <c r="D66" t="s">
        <v>184</v>
      </c>
      <c r="E66" s="3" t="s">
        <v>185</v>
      </c>
    </row>
    <row r="67" ht="70" spans="1:4">
      <c r="A67" t="s">
        <v>175</v>
      </c>
      <c r="B67" t="s">
        <v>186</v>
      </c>
      <c r="C67" s="5" t="s">
        <v>187</v>
      </c>
      <c r="D67" t="s">
        <v>188</v>
      </c>
    </row>
    <row r="68" ht="112" spans="1:4">
      <c r="A68" t="s">
        <v>175</v>
      </c>
      <c r="B68" t="s">
        <v>189</v>
      </c>
      <c r="C68" s="8" t="s">
        <v>190</v>
      </c>
      <c r="D68" t="s">
        <v>191</v>
      </c>
    </row>
    <row r="69" spans="1:4">
      <c r="A69" t="s">
        <v>175</v>
      </c>
      <c r="B69" t="s">
        <v>192</v>
      </c>
      <c r="C69" s="3" t="s">
        <v>193</v>
      </c>
      <c r="D69" t="s">
        <v>194</v>
      </c>
    </row>
    <row r="70" spans="1:4">
      <c r="A70" t="s">
        <v>175</v>
      </c>
      <c r="B70" t="s">
        <v>195</v>
      </c>
      <c r="C70" s="3" t="s">
        <v>196</v>
      </c>
      <c r="D70" t="s">
        <v>197</v>
      </c>
    </row>
    <row r="71" spans="1:4">
      <c r="A71" t="s">
        <v>175</v>
      </c>
      <c r="B71" t="s">
        <v>198</v>
      </c>
      <c r="C71" t="s">
        <v>199</v>
      </c>
      <c r="D71" t="s">
        <v>200</v>
      </c>
    </row>
    <row r="72" spans="2:3">
      <c r="B72" s="3" t="s">
        <v>201</v>
      </c>
      <c r="C72" s="3" t="s">
        <v>202</v>
      </c>
    </row>
    <row r="73" ht="28" spans="1:3">
      <c r="A73" t="s">
        <v>175</v>
      </c>
      <c r="B73" t="s">
        <v>203</v>
      </c>
      <c r="C73" s="8" t="s">
        <v>204</v>
      </c>
    </row>
    <row r="74" ht="106.5" customHeight="1" spans="1:5">
      <c r="A74" s="3" t="s">
        <v>175</v>
      </c>
      <c r="B74" s="3" t="s">
        <v>205</v>
      </c>
      <c r="C74" s="8" t="s">
        <v>206</v>
      </c>
      <c r="E74" s="8" t="s">
        <v>207</v>
      </c>
    </row>
    <row r="75" ht="106.5" customHeight="1" spans="1:4">
      <c r="A75" t="s">
        <v>208</v>
      </c>
      <c r="B75" t="s">
        <v>209</v>
      </c>
      <c r="C75" s="5" t="s">
        <v>210</v>
      </c>
      <c r="D75" t="s">
        <v>211</v>
      </c>
    </row>
    <row r="76" spans="1:4">
      <c r="A76" t="s">
        <v>208</v>
      </c>
      <c r="B76" t="s">
        <v>212</v>
      </c>
      <c r="C76" s="3" t="s">
        <v>213</v>
      </c>
      <c r="D76" s="3" t="s">
        <v>214</v>
      </c>
    </row>
    <row r="77" ht="42" spans="1:4">
      <c r="A77" t="s">
        <v>208</v>
      </c>
      <c r="B77" t="s">
        <v>215</v>
      </c>
      <c r="C77" s="5" t="s">
        <v>216</v>
      </c>
      <c r="D77" t="s">
        <v>217</v>
      </c>
    </row>
    <row r="78" spans="1:5">
      <c r="A78" t="s">
        <v>218</v>
      </c>
      <c r="B78" t="s">
        <v>219</v>
      </c>
      <c r="C78" s="3" t="s">
        <v>220</v>
      </c>
      <c r="D78" s="3" t="s">
        <v>221</v>
      </c>
      <c r="E78" s="3" t="s">
        <v>222</v>
      </c>
    </row>
    <row r="79" spans="1:5">
      <c r="A79" t="s">
        <v>218</v>
      </c>
      <c r="B79" t="s">
        <v>223</v>
      </c>
      <c r="C79" s="3" t="s">
        <v>224</v>
      </c>
      <c r="D79" t="s">
        <v>225</v>
      </c>
      <c r="E79" s="3" t="s">
        <v>226</v>
      </c>
    </row>
    <row r="80" spans="1:4">
      <c r="A80" t="s">
        <v>218</v>
      </c>
      <c r="B80" t="s">
        <v>227</v>
      </c>
      <c r="C80" t="s">
        <v>228</v>
      </c>
      <c r="D80" t="s">
        <v>229</v>
      </c>
    </row>
    <row r="81" ht="56" spans="1:4">
      <c r="A81" s="3" t="s">
        <v>230</v>
      </c>
      <c r="B81" t="s">
        <v>231</v>
      </c>
      <c r="C81" s="5" t="s">
        <v>232</v>
      </c>
      <c r="D81" t="s">
        <v>233</v>
      </c>
    </row>
    <row r="82" ht="56" spans="1:5">
      <c r="A82" t="s">
        <v>230</v>
      </c>
      <c r="B82" t="s">
        <v>234</v>
      </c>
      <c r="C82" s="5" t="s">
        <v>235</v>
      </c>
      <c r="D82" t="s">
        <v>233</v>
      </c>
      <c r="E82" s="3" t="s">
        <v>236</v>
      </c>
    </row>
    <row r="83" ht="30" customHeight="1" spans="1:4">
      <c r="A83" t="s">
        <v>237</v>
      </c>
      <c r="B83" t="s">
        <v>238</v>
      </c>
      <c r="C83" s="5" t="s">
        <v>239</v>
      </c>
      <c r="D83" t="s">
        <v>240</v>
      </c>
    </row>
    <row r="84" spans="1:4">
      <c r="A84" t="s">
        <v>237</v>
      </c>
      <c r="B84" t="s">
        <v>241</v>
      </c>
      <c r="C84" t="s">
        <v>242</v>
      </c>
      <c r="D84" t="s">
        <v>233</v>
      </c>
    </row>
    <row r="85" spans="1:4">
      <c r="A85" t="s">
        <v>237</v>
      </c>
      <c r="B85" t="s">
        <v>243</v>
      </c>
      <c r="C85" t="s">
        <v>244</v>
      </c>
      <c r="D85" t="s">
        <v>233</v>
      </c>
    </row>
    <row r="86" ht="28" spans="1:5">
      <c r="A86" t="s">
        <v>237</v>
      </c>
      <c r="B86" t="s">
        <v>245</v>
      </c>
      <c r="C86" s="5" t="s">
        <v>246</v>
      </c>
      <c r="D86" t="s">
        <v>233</v>
      </c>
      <c r="E86" t="s">
        <v>247</v>
      </c>
    </row>
    <row r="87" ht="409.5" spans="1:4">
      <c r="A87" t="s">
        <v>248</v>
      </c>
      <c r="B87" t="s">
        <v>249</v>
      </c>
      <c r="C87" s="8" t="s">
        <v>250</v>
      </c>
      <c r="D87" s="3" t="s">
        <v>251</v>
      </c>
    </row>
    <row r="88" ht="42" spans="2:4">
      <c r="B88" t="s">
        <v>252</v>
      </c>
      <c r="C88" s="8" t="s">
        <v>253</v>
      </c>
      <c r="D88" s="3" t="s">
        <v>251</v>
      </c>
    </row>
    <row r="89" ht="28" spans="1:4">
      <c r="A89" t="s">
        <v>254</v>
      </c>
      <c r="B89" t="s">
        <v>255</v>
      </c>
      <c r="C89" s="8" t="s">
        <v>256</v>
      </c>
      <c r="D89" s="3" t="s">
        <v>257</v>
      </c>
    </row>
    <row r="90" ht="168" spans="2:4">
      <c r="B90" s="3" t="s">
        <v>258</v>
      </c>
      <c r="C90" s="8" t="s">
        <v>259</v>
      </c>
      <c r="D90" s="3" t="s">
        <v>260</v>
      </c>
    </row>
    <row r="91" ht="409.5" spans="1:4">
      <c r="A91" t="s">
        <v>261</v>
      </c>
      <c r="B91" t="s">
        <v>262</v>
      </c>
      <c r="C91" s="5" t="s">
        <v>263</v>
      </c>
      <c r="D91" s="3" t="s">
        <v>264</v>
      </c>
    </row>
    <row r="92" ht="12.75" customHeight="1" spans="1:4">
      <c r="A92" t="s">
        <v>265</v>
      </c>
      <c r="B92" t="s">
        <v>266</v>
      </c>
      <c r="C92" s="4" t="s">
        <v>267</v>
      </c>
      <c r="D92" s="3" t="s">
        <v>268</v>
      </c>
    </row>
    <row r="93" ht="12.75" customHeight="1" spans="2:4">
      <c r="B93" t="s">
        <v>269</v>
      </c>
      <c r="C93" t="s">
        <v>270</v>
      </c>
      <c r="D93" s="3" t="s">
        <v>271</v>
      </c>
    </row>
    <row r="94" ht="378" spans="2:4">
      <c r="B94" t="s">
        <v>272</v>
      </c>
      <c r="C94" s="8" t="s">
        <v>273</v>
      </c>
      <c r="D94" s="3" t="s">
        <v>274</v>
      </c>
    </row>
    <row r="95" ht="409.5" spans="2:17">
      <c r="B95" t="s">
        <v>275</v>
      </c>
      <c r="C95" s="8" t="s">
        <v>276</v>
      </c>
      <c r="D95" s="3" t="s">
        <v>271</v>
      </c>
      <c r="F95" t="str">
        <f>_xlfn.DISPIMG("ID_2274BDDADF97416D808AE5E930A46707",1)</f>
        <v>=DISPIMG("ID_2274BDDADF97416D808AE5E930A46707",1)</v>
      </c>
      <c r="G95" s="6" t="s">
        <v>277</v>
      </c>
      <c r="H95" t="str">
        <f>_xlfn.DISPIMG("ID_BC350E000CD648DE9DD5D8A5074645FA",1)</f>
        <v>=DISPIMG("ID_BC350E000CD648DE9DD5D8A5074645FA",1)</v>
      </c>
      <c r="I95" s="7" t="s">
        <v>278</v>
      </c>
      <c r="J95" t="str">
        <f>_xlfn.DISPIMG("ID_4AC28C3D17934C068EF28103CD17853A",1)</f>
        <v>=DISPIMG("ID_4AC28C3D17934C068EF28103CD17853A",1)</v>
      </c>
      <c r="K95" s="6" t="s">
        <v>279</v>
      </c>
      <c r="L95" t="str">
        <f>_xlfn.DISPIMG("ID_D5301F3B590C4D0B9BDAADF2D5BE5865",1)</f>
        <v>=DISPIMG("ID_D5301F3B590C4D0B9BDAADF2D5BE5865",1)</v>
      </c>
      <c r="M95" s="7" t="s">
        <v>280</v>
      </c>
      <c r="N95" t="str">
        <f>_xlfn.DISPIMG("ID_0E6A500A03834A7D9FF356C2F5325707",1)</f>
        <v>=DISPIMG("ID_0E6A500A03834A7D9FF356C2F5325707",1)</v>
      </c>
      <c r="O95" s="6" t="s">
        <v>281</v>
      </c>
      <c r="P95" t="str">
        <f>_xlfn.DISPIMG("ID_64740D9EE7284A9E85CAE589D67AE162",1)</f>
        <v>=DISPIMG("ID_64740D9EE7284A9E85CAE589D67AE162",1)</v>
      </c>
      <c r="Q95" s="7" t="s">
        <v>282</v>
      </c>
    </row>
    <row r="96" spans="1:4">
      <c r="A96" t="s">
        <v>283</v>
      </c>
      <c r="B96" t="s">
        <v>284</v>
      </c>
      <c r="C96" t="s">
        <v>285</v>
      </c>
      <c r="D96" t="s">
        <v>286</v>
      </c>
    </row>
    <row r="97" spans="2:5">
      <c r="B97" t="s">
        <v>287</v>
      </c>
      <c r="C97" t="s">
        <v>288</v>
      </c>
      <c r="D97" s="3" t="s">
        <v>289</v>
      </c>
      <c r="E97" s="3" t="s">
        <v>290</v>
      </c>
    </row>
    <row r="98" spans="2:5">
      <c r="B98" t="s">
        <v>291</v>
      </c>
      <c r="C98" t="s">
        <v>292</v>
      </c>
      <c r="D98" s="3" t="s">
        <v>289</v>
      </c>
      <c r="E98" s="3" t="s">
        <v>293</v>
      </c>
    </row>
    <row r="99" spans="2:5">
      <c r="B99" t="s">
        <v>294</v>
      </c>
      <c r="C99" s="3" t="s">
        <v>295</v>
      </c>
      <c r="D99" s="3" t="s">
        <v>289</v>
      </c>
      <c r="E99" s="3" t="s">
        <v>296</v>
      </c>
    </row>
    <row r="100" spans="2:5">
      <c r="B100" t="s">
        <v>297</v>
      </c>
      <c r="C100" s="3" t="s">
        <v>298</v>
      </c>
      <c r="D100" s="3" t="s">
        <v>289</v>
      </c>
      <c r="E100" s="3" t="s">
        <v>299</v>
      </c>
    </row>
    <row r="101" spans="2:5">
      <c r="B101" t="s">
        <v>300</v>
      </c>
      <c r="C101" s="3" t="s">
        <v>301</v>
      </c>
      <c r="D101" s="3" t="s">
        <v>289</v>
      </c>
      <c r="E101" s="3" t="s">
        <v>302</v>
      </c>
    </row>
    <row r="102" spans="2:5">
      <c r="B102" t="s">
        <v>303</v>
      </c>
      <c r="C102" s="3" t="s">
        <v>304</v>
      </c>
      <c r="D102" s="3" t="s">
        <v>289</v>
      </c>
      <c r="E102" s="3" t="s">
        <v>305</v>
      </c>
    </row>
    <row r="103" spans="1:4">
      <c r="A103" t="s">
        <v>306</v>
      </c>
      <c r="B103" t="s">
        <v>307</v>
      </c>
      <c r="C103" t="s">
        <v>308</v>
      </c>
      <c r="D103" s="3" t="s">
        <v>306</v>
      </c>
    </row>
    <row r="104" spans="2:4">
      <c r="B104" t="s">
        <v>309</v>
      </c>
      <c r="C104" t="s">
        <v>310</v>
      </c>
      <c r="D104" s="3" t="s">
        <v>306</v>
      </c>
    </row>
    <row r="105" spans="1:4">
      <c r="A105" t="s">
        <v>311</v>
      </c>
      <c r="B105" t="s">
        <v>312</v>
      </c>
      <c r="C105" t="s">
        <v>313</v>
      </c>
      <c r="D105" s="3" t="s">
        <v>314</v>
      </c>
    </row>
    <row r="106" spans="2:4">
      <c r="B106" t="s">
        <v>315</v>
      </c>
      <c r="C106" t="s">
        <v>316</v>
      </c>
      <c r="D106" s="3" t="s">
        <v>317</v>
      </c>
    </row>
    <row r="107" ht="280" spans="1:4">
      <c r="A107" t="s">
        <v>318</v>
      </c>
      <c r="B107" t="s">
        <v>319</v>
      </c>
      <c r="C107" s="5" t="s">
        <v>320</v>
      </c>
      <c r="D107" t="s">
        <v>257</v>
      </c>
    </row>
    <row r="108" spans="2:4">
      <c r="B108" t="s">
        <v>321</v>
      </c>
      <c r="C108" t="s">
        <v>322</v>
      </c>
      <c r="D108" t="s">
        <v>257</v>
      </c>
    </row>
    <row r="109" spans="1:4">
      <c r="A109" t="s">
        <v>323</v>
      </c>
      <c r="B109" t="s">
        <v>324</v>
      </c>
      <c r="C109" t="s">
        <v>325</v>
      </c>
      <c r="D109" t="s">
        <v>326</v>
      </c>
    </row>
    <row r="110" spans="2:4">
      <c r="B110" t="s">
        <v>327</v>
      </c>
      <c r="C110" t="s">
        <v>328</v>
      </c>
      <c r="D110" t="s">
        <v>326</v>
      </c>
    </row>
    <row r="111" ht="409.5" spans="2:4">
      <c r="B111" t="s">
        <v>329</v>
      </c>
      <c r="C111" s="5" t="s">
        <v>330</v>
      </c>
      <c r="D111" t="s">
        <v>331</v>
      </c>
    </row>
    <row r="112" ht="409.5" spans="2:4">
      <c r="B112" t="s">
        <v>332</v>
      </c>
      <c r="C112" s="9" t="s">
        <v>333</v>
      </c>
      <c r="D112" t="s">
        <v>326</v>
      </c>
    </row>
    <row r="113" spans="1:4">
      <c r="A113" t="s">
        <v>334</v>
      </c>
      <c r="B113" t="s">
        <v>335</v>
      </c>
      <c r="C113" t="s">
        <v>336</v>
      </c>
      <c r="D113" t="s">
        <v>334</v>
      </c>
    </row>
    <row r="114" ht="42" spans="2:4">
      <c r="B114" t="s">
        <v>337</v>
      </c>
      <c r="C114" s="5" t="s">
        <v>338</v>
      </c>
      <c r="D114" t="s">
        <v>334</v>
      </c>
    </row>
    <row r="115" ht="142.95" spans="2:7">
      <c r="B115" t="s">
        <v>339</v>
      </c>
      <c r="C115" t="s">
        <v>340</v>
      </c>
      <c r="D115" t="s">
        <v>334</v>
      </c>
      <c r="F115" t="str">
        <f>_xlfn.DISPIMG("ID_4187E42FBC85487595407C5EA7AF98D1",1)</f>
        <v>=DISPIMG("ID_4187E42FBC85487595407C5EA7AF98D1",1)</v>
      </c>
      <c r="G115" s="6" t="s">
        <v>341</v>
      </c>
    </row>
    <row r="116" ht="99.95" spans="2:7">
      <c r="B116" t="s">
        <v>342</v>
      </c>
      <c r="C116" t="s">
        <v>343</v>
      </c>
      <c r="D116" t="s">
        <v>334</v>
      </c>
      <c r="F116" t="str">
        <f>_xlfn.DISPIMG("ID_091463CD75E448F2B3DC7626DD900700",1)</f>
        <v>=DISPIMG("ID_091463CD75E448F2B3DC7626DD900700",1)</v>
      </c>
      <c r="G116" s="6" t="s">
        <v>344</v>
      </c>
    </row>
    <row r="117" spans="2:4">
      <c r="B117" t="s">
        <v>345</v>
      </c>
      <c r="C117" s="3" t="s">
        <v>346</v>
      </c>
      <c r="D117" t="s">
        <v>334</v>
      </c>
    </row>
    <row r="118" spans="2:4">
      <c r="B118" t="s">
        <v>347</v>
      </c>
      <c r="C118" t="s">
        <v>348</v>
      </c>
      <c r="D118" t="s">
        <v>349</v>
      </c>
    </row>
    <row r="119" ht="140" spans="2:4">
      <c r="B119" t="s">
        <v>350</v>
      </c>
      <c r="C119" s="5" t="s">
        <v>351</v>
      </c>
      <c r="D119" t="s">
        <v>349</v>
      </c>
    </row>
    <row r="120" ht="42" spans="2:4">
      <c r="B120" t="s">
        <v>352</v>
      </c>
      <c r="C120" s="5" t="s">
        <v>353</v>
      </c>
      <c r="D120" t="s">
        <v>349</v>
      </c>
    </row>
    <row r="121" ht="112" spans="2:5">
      <c r="B121" t="s">
        <v>354</v>
      </c>
      <c r="C121" s="5" t="s">
        <v>355</v>
      </c>
      <c r="D121" t="s">
        <v>356</v>
      </c>
      <c r="E121" s="3" t="s">
        <v>357</v>
      </c>
    </row>
    <row r="122" ht="70" spans="2:4">
      <c r="B122" s="3" t="s">
        <v>358</v>
      </c>
      <c r="C122" s="5" t="s">
        <v>359</v>
      </c>
      <c r="D122" t="s">
        <v>360</v>
      </c>
    </row>
    <row r="123" spans="1:4">
      <c r="A123" t="s">
        <v>356</v>
      </c>
      <c r="B123" t="s">
        <v>361</v>
      </c>
      <c r="C123" t="s">
        <v>362</v>
      </c>
      <c r="D123" t="s">
        <v>363</v>
      </c>
    </row>
    <row r="124" ht="28" spans="2:5">
      <c r="B124" t="s">
        <v>364</v>
      </c>
      <c r="C124" s="5" t="s">
        <v>365</v>
      </c>
      <c r="D124" t="s">
        <v>366</v>
      </c>
      <c r="E124" t="s">
        <v>367</v>
      </c>
    </row>
    <row r="125" ht="42" spans="2:4">
      <c r="B125" t="s">
        <v>368</v>
      </c>
      <c r="C125" s="8" t="s">
        <v>369</v>
      </c>
      <c r="D125" t="s">
        <v>370</v>
      </c>
    </row>
    <row r="126" ht="42" spans="1:4">
      <c r="A126" t="s">
        <v>371</v>
      </c>
      <c r="B126" s="3" t="s">
        <v>372</v>
      </c>
      <c r="C126" s="5" t="s">
        <v>373</v>
      </c>
      <c r="D126" t="s">
        <v>371</v>
      </c>
    </row>
    <row r="127" spans="1:3">
      <c r="A127" s="3" t="s">
        <v>374</v>
      </c>
      <c r="B127" s="3" t="s">
        <v>375</v>
      </c>
      <c r="C127" s="3" t="s">
        <v>376</v>
      </c>
    </row>
    <row r="128" spans="1:3">
      <c r="A128" s="3" t="s">
        <v>374</v>
      </c>
      <c r="B128" s="3" t="s">
        <v>377</v>
      </c>
      <c r="C128" s="3" t="s">
        <v>378</v>
      </c>
    </row>
    <row r="129" spans="1:3">
      <c r="A129" s="3" t="s">
        <v>374</v>
      </c>
      <c r="B129" s="3" t="s">
        <v>379</v>
      </c>
      <c r="C129" s="3" t="s">
        <v>380</v>
      </c>
    </row>
    <row r="130" spans="1:3">
      <c r="A130" s="3" t="s">
        <v>374</v>
      </c>
      <c r="B130" s="3" t="s">
        <v>381</v>
      </c>
      <c r="C130" s="3" t="s">
        <v>382</v>
      </c>
    </row>
    <row r="131" spans="1:3">
      <c r="A131" s="3" t="s">
        <v>374</v>
      </c>
      <c r="B131" s="3" t="s">
        <v>383</v>
      </c>
      <c r="C131" s="3" t="s">
        <v>384</v>
      </c>
    </row>
    <row r="132" spans="1:3">
      <c r="A132" s="3" t="s">
        <v>374</v>
      </c>
      <c r="B132" s="3" t="s">
        <v>385</v>
      </c>
      <c r="C132" s="3" t="s">
        <v>386</v>
      </c>
    </row>
    <row r="133" spans="1:3">
      <c r="A133" s="3" t="s">
        <v>374</v>
      </c>
      <c r="B133" s="3" t="s">
        <v>387</v>
      </c>
      <c r="C133" s="3" t="s">
        <v>388</v>
      </c>
    </row>
    <row r="134" spans="1:3">
      <c r="A134" s="3" t="s">
        <v>374</v>
      </c>
      <c r="B134" s="3" t="s">
        <v>389</v>
      </c>
      <c r="C134" s="3" t="s">
        <v>390</v>
      </c>
    </row>
    <row r="135" spans="1:3">
      <c r="A135" s="3" t="s">
        <v>374</v>
      </c>
      <c r="B135" s="3" t="s">
        <v>391</v>
      </c>
      <c r="C135" s="3" t="s">
        <v>392</v>
      </c>
    </row>
    <row r="136" spans="1:3">
      <c r="A136" s="3" t="s">
        <v>374</v>
      </c>
      <c r="B136" s="3" t="s">
        <v>393</v>
      </c>
      <c r="C136" s="3" t="s">
        <v>394</v>
      </c>
    </row>
    <row r="137" spans="1:3">
      <c r="A137" s="3" t="s">
        <v>374</v>
      </c>
      <c r="B137" s="3" t="s">
        <v>395</v>
      </c>
      <c r="C137" s="3" t="s">
        <v>396</v>
      </c>
    </row>
    <row r="138" spans="1:3">
      <c r="A138" s="3" t="s">
        <v>374</v>
      </c>
      <c r="B138" s="3" t="s">
        <v>397</v>
      </c>
      <c r="C138" s="3" t="s">
        <v>398</v>
      </c>
    </row>
    <row r="139" spans="1:3">
      <c r="A139" s="3" t="s">
        <v>374</v>
      </c>
      <c r="B139" s="3" t="s">
        <v>399</v>
      </c>
      <c r="C139" s="3" t="s">
        <v>400</v>
      </c>
    </row>
    <row r="140" spans="1:3">
      <c r="A140" s="3" t="s">
        <v>401</v>
      </c>
      <c r="B140" s="3" t="s">
        <v>402</v>
      </c>
      <c r="C140" s="3" t="s">
        <v>403</v>
      </c>
    </row>
    <row r="141" spans="1:3">
      <c r="A141" s="3" t="s">
        <v>401</v>
      </c>
      <c r="B141" s="3" t="s">
        <v>404</v>
      </c>
      <c r="C141" s="3" t="s">
        <v>405</v>
      </c>
    </row>
    <row r="142" spans="1:3">
      <c r="A142" s="3" t="s">
        <v>401</v>
      </c>
      <c r="B142" s="3" t="s">
        <v>406</v>
      </c>
      <c r="C142" s="3" t="s">
        <v>407</v>
      </c>
    </row>
    <row r="143" spans="1:3">
      <c r="A143" s="3" t="s">
        <v>401</v>
      </c>
      <c r="B143" s="3" t="s">
        <v>408</v>
      </c>
      <c r="C143" s="3" t="s">
        <v>409</v>
      </c>
    </row>
    <row r="144" spans="1:3">
      <c r="A144" s="3" t="s">
        <v>410</v>
      </c>
      <c r="B144" s="3" t="s">
        <v>411</v>
      </c>
      <c r="C144" s="3" t="s">
        <v>412</v>
      </c>
    </row>
    <row r="145" ht="56" spans="1:5">
      <c r="A145" s="3" t="s">
        <v>410</v>
      </c>
      <c r="B145" s="3" t="s">
        <v>413</v>
      </c>
      <c r="C145" s="8" t="s">
        <v>414</v>
      </c>
      <c r="E145" s="3" t="s">
        <v>415</v>
      </c>
    </row>
    <row r="146" spans="1:3">
      <c r="A146" s="3" t="s">
        <v>374</v>
      </c>
      <c r="B146" s="3" t="s">
        <v>416</v>
      </c>
      <c r="C146" s="3" t="s">
        <v>417</v>
      </c>
    </row>
    <row r="147" spans="1:3">
      <c r="A147" s="3" t="s">
        <v>374</v>
      </c>
      <c r="B147" s="3" t="s">
        <v>418</v>
      </c>
      <c r="C147" s="3" t="s">
        <v>419</v>
      </c>
    </row>
    <row r="148" spans="1:3">
      <c r="A148" s="3" t="s">
        <v>374</v>
      </c>
      <c r="B148" s="3" t="s">
        <v>420</v>
      </c>
      <c r="C148" s="3" t="s">
        <v>421</v>
      </c>
    </row>
    <row r="149" spans="1:3">
      <c r="A149" s="3" t="s">
        <v>374</v>
      </c>
      <c r="B149" t="s">
        <v>422</v>
      </c>
      <c r="C149" s="3" t="s">
        <v>423</v>
      </c>
    </row>
    <row r="150" ht="42" spans="1:3">
      <c r="A150" s="3" t="s">
        <v>374</v>
      </c>
      <c r="B150" s="8" t="s">
        <v>424</v>
      </c>
      <c r="C150" s="5" t="s">
        <v>425</v>
      </c>
    </row>
  </sheetData>
  <sheetProtection formatCells="0" formatColumns="0" formatRows="0" insertRows="0" insertColumns="0" insertHyperlinks="0" deleteColumns="0" deleteRows="0" sort="0" autoFilter="0" pivotTables="0"/>
  <autoFilter xmlns:etc="http://www.wps.cn/officeDocument/2017/etCustomData" ref="A1:G150" etc:filterBottomFollowUsedRange="1">
    <extLst/>
  </autoFilter>
  <hyperlinks>
    <hyperlink ref="G5" r:id="rId1" display="益新食堂二楼环境"/>
    <hyperlink ref="G10" r:id="rId2" display="招待餐厅包厢环境"/>
    <hyperlink ref="G15" r:id="rId3" display="东区食堂一楼环境"/>
    <hyperlink ref="G4" r:id="rId4" display="益新食堂一楼环境"/>
    <hyperlink ref="G6" r:id="rId5" display="益新食堂二楼茶餐厅环境"/>
    <hyperlink ref="G8" r:id="rId6" display="益新食堂三楼环境"/>
    <hyperlink ref="G51" r:id="rId7" display="校内修车铺及配钥匙点相关介绍"/>
    <hyperlink ref="G95" r:id="rId8" display="sa健身房环境"/>
    <hyperlink ref="I95" r:id="rId9" display="sevenx—x健身房环境"/>
    <hyperlink ref="K95" r:id="rId10" display="琪航健身房环境"/>
    <hyperlink ref="M95" r:id="rId11" display="nine玖健身房环境"/>
    <hyperlink ref="O95" r:id="rId12" display="乐刻运动健身房环境"/>
    <hyperlink ref="Q95" r:id="rId13" display="om健身房环境"/>
    <hyperlink ref="G29" r:id="rId14" display="南区吾馨食堂一楼环境"/>
    <hyperlink ref="G30" r:id="rId15" display="南区吾馨食堂二楼环境"/>
    <hyperlink ref="G37" r:id="rId16" display="水秀食堂一楼环境"/>
    <hyperlink ref="G38" r:id="rId17" display="水秀食堂二楼环境"/>
    <hyperlink ref="G48" r:id="rId18" display="尔美食堂环境"/>
    <hyperlink ref="G49" r:id="rId19" display="山明食堂环境"/>
    <hyperlink ref="G115" r:id="rId20" display="本部图书馆楼层分布及功能布局"/>
    <hyperlink ref="G116" r:id="rId21" display="钱伟长图书馆楼层分布及功能布局"/>
  </hyperlink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
  <sheetViews>
    <sheetView workbookViewId="0">
      <selection activeCell="A1" sqref="A1"/>
    </sheetView>
  </sheetViews>
  <sheetFormatPr defaultColWidth="9" defaultRowHeight="14"/>
  <sheetData/>
  <sheetProtection formatCells="0" formatColumns="0" formatRows="0" insertRows="0" insertColumns="0" insertHyperlinks="0" deleteColumns="0" deleteRows="0" sort="0" autoFilter="0" pivotTables="0"/>
  <pageMargins left="0.75" right="0.75" top="1" bottom="1" header="0.5" footer="0.5"/>
  <headerFooter/>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10.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h y p e r l i n k s   x m l n s = " h t t p s : / / w e b . w p s . c n / e t / 2 0 1 8 / m a i n " >  
         < h y p e r l i n k   x m l n s = " h t t p s : / / w e b . w p s . c n / e t / 2 0 1 8 / m a i n "   r e f = " C 3 1 " >  
           < h y p e r s u b l i n k   x m l n s = " h t t p s : / / w e b . w p s . c n / e t / 2 0 1 8 / m a i n "   l e n g t h = " 4 3 "   d i s p l a y = " h t t p s : / / j w b . s h u . e d u . c n / i n f o / 1 6 5 2 / 3 0 4 6 0 3 . h t m "   s c r e e n T i p = " "   s u b a d d r e s s = " "   p o s = " 4 0 "   a d d r e s s = " h t t p s : / / j w b . s h u . e d u . c n / i n f o / 1 6 5 2 / 3 0 4 6 0 3 . h t m "   l i n k r u n s t y p e = " L R T U R L " / >  
         < / h y p e r l i n k >  
       < / h y p e r l i n k s > 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2.xml>��< ? x m l   v e r s i o n = " 1 . 0 "   s t a n d a l o n e = " y e s " ? > < w o P r o p s   x m l n s = " h t t p s : / / w e b . w p s . c n / e t / 2 0 1 8 / m a i n "   x m l n s : s = " h t t p : / / s c h e m a s . o p e n x m l f o r m a t s . o r g / s p r e a d s h e e t m l / 2 0 0 6 / m a i n " > < w o S h e e t s P r o p s > < w o S h e e t P r o p s   s h e e t S t i d = " 1 "   i n t e r l i n e O n O f f = " 0 "   i n t e r l i n e C o l o r = " 0 "   i s D b S h e e t = " 0 "   i s D a s h B o a r d S h e e t = " 0 "   i s D b D a s h B o a r d S h e e t = " 0 "   i s F l e x P a p e r S h e e t = " 0 " > < h y p e r l i n k s > < h y p e r l i n k   r e f = " E 7 1 " > < h y p e r s u b l i n k   p o s = " 2 5 "   l e n g t h = " 4 3 "   d i s p l a y = " h t t p s : / / j w b . s h u . e d u . c n / i n f o / 1 6 5 2 / 3 0 4 6 0 3 . h t m "   a d d r e s s = " h t t p s : / / j w b . s h u . e d u . c n / i n f o / 1 6 5 2 / 3 0 4 6 0 3 . h t m "   s u b a d d r e s s = " "   s c r e e n T i p = " "   l i n k r u n s t y p e = " L R T U R L " / > < / h y p e r l i n k > < / h y p e r l i n k s > < c e l l p r o t e c t i o n / > < a p p E t D b R e l a t i o n s / > < / w o S h e e t P r o p s > < / w o S h e e t s P r o p s > < w o B o o k P r o p s > < b o o k S e t t i n g s   f i l e I d = " "   i s F i l t e r S h a r e d = " 1 "   c o r e C o n q u e r U s e r I d = " "   i s A u t o U p d a t e P a u s e d = " 0 "   f i l t e r T y p e = " c o n n "   i s M e r g e T a s k s A u t o U p d a t e = " 0 "   i s I n s e r P i c A s A t t a c h m e n t = " 0 " / > < / w o B o o k P r o p s > < / w o P r o p s > 
</file>

<file path=customXml/item3.xml>��< ? x m l   v e r s i o n = " 1 . 0 "   s t a n d a l o n e = " y e s " ? > < p i x e l a t o r s   x m l n s = " h t t p s : / / w e b . w p s . c n / e t / 2 0 1 8 / m a i n "   x m l n s : s = " h t t p : / / s c h e m a s . o p e n x m l f o r m a t s . o r g / s p r e a d s h e e t m l / 2 0 0 6 / m a i n " > < p i x e l a t o r L i s t   s h e e t S t i d = " 1 " / > < p i x e l a t o r L i s t   s h e e t S t i d = " 2 " / > < / p i x e l a t o r s > 
</file>

<file path=customXml/item4.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5.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6.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7.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8.xml>��< ? x m l   v e r s i o n = " 1 . 0 "   s t a n d a l o n e = " y e s " ? > < w o P r o p s   x m l n s = " h t t p s : / / w e b . w p s . c n / e t / 2 0 1 8 / m a i n "   x m l n s : s = " h t t p : / / s c h e m a s . o p e n x m l f o r m a t s . o r g / s p r e a d s h e e t m l / 2 0 0 6 / m a i n " >  
   < w o S h e e t s P r o p s   x m l n s = " h t t p s : / / w e b . w p s . c n / e t / 2 0 1 8 / m a i n " >  
     < w o S h e e t P r o p s   x m l n s = " h t t p s : / / w e b . w p s . c n / e t / 2 0 1 8 / m a i n "   s h e e t S t i d = " 1 "   i n t e r l i n e O n O f f = " 0 "   i s D b S h e e t = " 0 "   i s D b D a s h B o a r d S h e e t = " 0 "   i n t e r l i n e C o l o r = " 0 "   i s D a s h B o a r d S h e e t = " 0 "   i s F l e x P a p e r S h e e t = " 0 " >  
       < h y p e r l i n k s   x m l n s = " h t t p s : / / w e b . w p s . c n / e t / 2 0 1 8 / m a i n " >  
         < h y p e r l i n k   x m l n s = " h t t p s : / / w e b . w p s . c n / e t / 2 0 1 8 / m a i n "   r e f = " C 5 3 " >  
           < h y p e r s u b l i n k   x m l n s = " h t t p s : / / w e b . w p s . c n / e t / 2 0 1 8 / m a i n "   l e n g t h = " 4 3 "   d i s p l a y = " h t t p s : / / j w b . s h u . e d u . c n / i n f o / 1 6 5 2 / 3 0 4 6 0 3 . h t m "   s c r e e n T i p = " "   s u b a d d r e s s = " "   p o s = " 4 0 "   a d d r e s s = " h t t p s : / / j w b . s h u . e d u . c n / i n f o / 1 6 5 2 / 3 0 4 6 0 3 . h t m "   l i n k r u n s t y p e = " L R T U R L " / >  
         < / h y p e r l i n k >  
       < / h y p e r l i n k s >  
       < c e l l p r o t e c t i o n   x m l n s = " h t t p s : / / w e b . w p s . c n / e t / 2 0 1 8 / m a i n " / >  
       < a p p E t D b R e l a t i o n s   x m l n s = " h t t p s : / / w e b . w p s . c n / e t / 2 0 1 8 / m a i n " / >  
     < / w o S h e e t P r o p s >  
   < / w o S h e e t s P r o p s >  
   < w o B o o k P r o p s   x m l n s = " h t t p s : / / w e b . w p s . c n / e t / 2 0 1 8 / m a i n " >  
     < b o o k S e t t i n g s   x m l n s = " h t t p s : / / w e b . w p s . c n / e t / 2 0 1 8 / m a i n "   i s F i l t e r S h a r e d = " 1 "   i s M e r g e T a s k s A u t o U p d a t e = " 0 "   i s A u t o U p d a t e P a u s e d = " 0 "   f i l e I d = " "   c o r e C o n q u e r U s e r I d = " "   f i l t e r T y p e = " c o n n "   i s I n s e r P i c A s A t t a c h m e n t = " 0 " / >  
   < / w o B o o k P r o p s >  
 < / w o P r o p s > 
</file>

<file path=customXml/item9.xml>��< ? x m l   v e r s i o n = " 1 . 0 "   s t a n d a l o n e = " y e s " ? > < w o P r o p s   x m l n s = " h t t p s : / / w e b . w p s . c n / e t / 2 0 1 8 / m a i n "   x m l n s : s = " h t t p : / / s c h e m a s . o p e n x m l f o r m a t s . o r g / s p r e a d s h e e t m l / 2 0 0 6 / m a i n " >  
   < w o S h e e t s P r o p s   x m l n s = " h t t p s : / / w e b . w p s . c n / e t / 2 0 1 8 / m a i n " >  
     < w o S h e e t P r o p s   x m l n s = " h t t p s : / / w e b . w p s . c n / e t / 2 0 1 8 / m a i n "   s h e e t S t i d = " 1 "   i n t e r l i n e O n O f f = " 0 "   i s D b D a s h B o a r d S h e e t = " 0 "   i s D b S h e e t = " 0 "   i n t e r l i n e C o l o r = " 0 "   i s D a s h B o a r d S h e e t = " 0 "   i s F l e x P a p e r S h e e t = " 0 " >  
       < h y p e r l i n k s   x m l n s = " h t t p s : / / w e b . w p s . c n / e t / 2 0 1 8 / m a i n " >  
         < h y p e r l i n k   x m l n s = " h t t p s : / / w e b . w p s . c n / e t / 2 0 1 8 / m a i n "   r e f = " C 3 7 " >  
           < h y p e r s u b l i n k   x m l n s = " h t t p s : / / w e b . w p s . c n / e t / 2 0 1 8 / m a i n "   l e n g t h = " 4 3 "   d i s p l a y = " h t t p s : / / j w b . s h u . e d u . c n / i n f o / 1 6 5 2 / 3 0 4 6 0 3 . h t m "   s c r e e n T i p = " "   s u b a d d r e s s = " "   p o s = " 4 0 "   a d d r e s s = " h t t p s : / / j w b . s h u . e d u . c n / i n f o / 1 6 5 2 / 3 0 4 6 0 3 . h t m "   l i n k r u n s t y p e = " L R T U R L " / >  
         < / h y p e r l i n k >  
       < / h y p e r l i n k s >  
       < c e l l p r o t e c t i o n   x m l n s = " h t t p s : / / w e b . w p s . c n / e t / 2 0 1 8 / m a i n " / >  
       < a p p E t D b R e l a t i o n s   x m l n s = " h t t p s : / / w e b . w p s . c n / e t / 2 0 1 8 / m a i n " / >  
     < / w o S h e e t P r o p s >  
   < / w o S h e e t s P r o p s >  
   < w o B o o k P r o p s   x m l n s = " h t t p s : / / w e b . w p s . c n / e t / 2 0 1 8 / m a i n " >  
     < b o o k S e t t i n g s   x m l n s = " h t t p s : / / w e b . w p s . c n / e t / 2 0 1 8 / m a i n "   i s M e r g e T a s k s A u t o U p d a t e = " 0 "   i s F i l t e r S h a r e d = " 1 "   i s A u t o U p d a t e P a u s e d = " 0 "   f i l e I d = " "   f i l t e r T y p e = " c o n n "   c o r e C o n q u e r U s e r I d = " "   i s I n s e r P i c A s A t t a c h m e n t = " 0 " / >  
   < / w o B o o k P r o p s >  
 < / w o P r o p s > 
</file>

<file path=customXml/itemProps1.xml><?xml version="1.0" encoding="utf-8"?>
<ds:datastoreItem xmlns:ds="http://schemas.openxmlformats.org/officeDocument/2006/customXml" ds:itemID="{06C82605-B75B-4693-9329-32AAD527C692}">
  <ds:schemaRefs/>
</ds:datastoreItem>
</file>

<file path=customXml/itemProps10.xml><?xml version="1.0" encoding="utf-8"?>
<ds:datastoreItem xmlns:ds="http://schemas.openxmlformats.org/officeDocument/2006/customXml" ds:itemID="{06C82605-B75B-4693-9329-32AAD527C692}">
  <ds:schemaRefs/>
</ds:datastoreItem>
</file>

<file path=customXml/itemProps2.xml><?xml version="1.0" encoding="utf-8"?>
<ds:datastoreItem xmlns:ds="http://schemas.openxmlformats.org/officeDocument/2006/customXml" ds:itemID="{06C82605-B75B-4693-9329-32AAD527C692}">
  <ds:schemaRefs/>
</ds:datastoreItem>
</file>

<file path=customXml/itemProps3.xml><?xml version="1.0" encoding="utf-8"?>
<ds:datastoreItem xmlns:ds="http://schemas.openxmlformats.org/officeDocument/2006/customXml" ds:itemID="{224D003E-15C9-4FFE-AB16-9E66474EAE4E}">
  <ds:schemaRefs/>
</ds:datastoreItem>
</file>

<file path=customXml/itemProps4.xml><?xml version="1.0" encoding="utf-8"?>
<ds:datastoreItem xmlns:ds="http://schemas.openxmlformats.org/officeDocument/2006/customXml" ds:itemID="{06C82605-B75B-4693-9329-32AAD527C692}">
  <ds:schemaRefs/>
</ds:datastoreItem>
</file>

<file path=customXml/itemProps5.xml><?xml version="1.0" encoding="utf-8"?>
<ds:datastoreItem xmlns:ds="http://schemas.openxmlformats.org/officeDocument/2006/customXml" ds:itemID="{06C82605-B75B-4693-9329-32AAD527C692}">
  <ds:schemaRefs/>
</ds:datastoreItem>
</file>

<file path=customXml/itemProps6.xml><?xml version="1.0" encoding="utf-8"?>
<ds:datastoreItem xmlns:ds="http://schemas.openxmlformats.org/officeDocument/2006/customXml" ds:itemID="{06C82605-B75B-4693-9329-32AAD527C692}">
  <ds:schemaRefs/>
</ds:datastoreItem>
</file>

<file path=customXml/itemProps7.xml><?xml version="1.0" encoding="utf-8"?>
<ds:datastoreItem xmlns:ds="http://schemas.openxmlformats.org/officeDocument/2006/customXml" ds:itemID="{06C82605-B75B-4693-9329-32AAD527C692}">
  <ds:schemaRefs/>
</ds:datastoreItem>
</file>

<file path=customXml/itemProps8.xml><?xml version="1.0" encoding="utf-8"?>
<ds:datastoreItem xmlns:ds="http://schemas.openxmlformats.org/officeDocument/2006/customXml" ds:itemID="{06C82605-B75B-4693-9329-32AAD527C692}">
  <ds:schemaRefs/>
</ds:datastoreItem>
</file>

<file path=customXml/itemProps9.xml><?xml version="1.0" encoding="utf-8"?>
<ds:datastoreItem xmlns:ds="http://schemas.openxmlformats.org/officeDocument/2006/customXml" ds:itemID="{06C82605-B75B-4693-9329-32AAD527C692}">
  <ds:schemaRefs/>
</ds:datastoreItem>
</file>

<file path=docProps/app.xml><?xml version="1.0" encoding="utf-8"?>
<Properties xmlns="http://schemas.openxmlformats.org/officeDocument/2006/extended-properties" xmlns:vt="http://schemas.openxmlformats.org/officeDocument/2006/docPropsVTypes">
  <Application>WPS Office WWO_wpscloud_20241220194352-2b83fcf251</Application>
  <HeadingPairs>
    <vt:vector size="2" baseType="variant">
      <vt:variant>
        <vt:lpstr>工作表</vt:lpstr>
      </vt:variant>
      <vt:variant>
        <vt:i4>2</vt:i4>
      </vt:variant>
    </vt:vector>
  </HeadingPairs>
  <TitlesOfParts>
    <vt:vector size="2" baseType="lpstr">
      <vt:lpstr>Sheet1</vt:lpstr>
      <vt:lpstr>WpsReserved_CellImgList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李晓蒙</dc:creator>
  <cp:lastModifiedBy>阿蒙</cp:lastModifiedBy>
  <dcterms:created xsi:type="dcterms:W3CDTF">2024-12-24T03:24:00Z</dcterms:created>
  <dcterms:modified xsi:type="dcterms:W3CDTF">2025-01-02T09:02:12Z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7491F6FCF5C74132ACBB2C84B9BFB96E_13</vt:lpwstr>
  </property>
  <property fmtid="{D5CDD505-2E9C-101B-9397-08002B2CF9AE}" pid="3" name="KSOProductBuildVer">
    <vt:lpwstr>2052-12.1.0.19302</vt:lpwstr>
  </property>
</Properties>
</file>